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<sst xmlns="http://schemas.openxmlformats.org/spreadsheetml/2006/main" count="13" uniqueCount="11">
  <si>
    <t>Distance from Center of Head (+/-0.5mm)</t>
  </si>
  <si>
    <t>Golf Ball Velocity (+/-.005 m/s)</t>
  </si>
  <si>
    <t>m/s</t>
  </si>
  <si>
    <t>Trial 1</t>
  </si>
  <si>
    <t>Trial 2</t>
  </si>
  <si>
    <t>Trial 3</t>
  </si>
  <si>
    <t>Trial 4</t>
  </si>
  <si>
    <t>Trial 5</t>
  </si>
  <si>
    <t>Average</t>
  </si>
  <si>
    <t>Uncertainty</t>
  </si>
  <si>
    <t>Distance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</si>
</sst>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4">
    <font>
      <sz val="10.0"/>
      <color rgb="FF000000"/>
      <name val="Arial"/>
      <scheme val="minor"/>
    </font>
    <font>
      <sz val="9.0"/>
      <color theme="1"/>
      <name val="Arial"/>
      <scheme val="minor"/>
    </font>
    <font>
      <color theme="1"/>
      <name val="Arial"/>
      <scheme val="minor"/>
    </font>
    <font/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2" fillId="0" fontId="2" numFmtId="0" xfId="0" applyAlignment="1" applyBorder="1" applyFont="1">
      <alignment horizontal="center" readingOrder="0"/>
    </xf>
    <xf borderId="3" fillId="0" fontId="3" numFmtId="0" xfId="0" applyBorder="1" applyFont="1"/>
    <xf borderId="4" fillId="0" fontId="3" numFmtId="0" xfId="0" applyBorder="1" applyFont="1"/>
    <xf borderId="5" fillId="0" fontId="2" numFmtId="0" xfId="0" applyAlignment="1" applyBorder="1" applyFont="1">
      <alignment horizontal="center" readingOrder="0"/>
    </xf>
    <xf borderId="6" fillId="0" fontId="3" numFmtId="0" xfId="0" applyBorder="1" applyFont="1"/>
    <xf borderId="5" fillId="0" fontId="2" numFmtId="0" xfId="0" applyAlignment="1" applyBorder="1" applyFont="1">
      <alignment readingOrder="0"/>
    </xf>
    <xf borderId="5" fillId="0" fontId="2" numFmtId="164" xfId="0" applyAlignment="1" applyBorder="1" applyFont="1" applyNumberFormat="1">
      <alignment readingOrder="0"/>
    </xf>
    <xf borderId="5" fillId="0" fontId="2" numFmtId="2" xfId="0" applyAlignment="1" applyBorder="1" applyFont="1" applyNumberFormat="1">
      <alignment readingOrder="0"/>
    </xf>
    <xf borderId="5" fillId="0" fontId="2" numFmtId="2" xfId="0" applyBorder="1" applyFont="1" applyNumberFormat="1"/>
    <xf borderId="0" fillId="0" fontId="2" numFmtId="0" xfId="0" applyAlignment="1" applyFont="1">
      <alignment readingOrder="0"/>
    </xf>
    <xf borderId="0" fillId="0" fontId="2" numFmtId="164" xfId="0" applyAlignment="1" applyFont="1" applyNumberFormat="1">
      <alignment readingOrder="0"/>
    </xf>
    <xf borderId="0" fillId="0" fontId="2" numFmtId="2" xfId="0" applyFont="1" applyNumberFormat="1"/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Velocity vs. Distance          y=-0.121x + 66.8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tx>
            <c:strRef>
              <c:f>Sheet1!$B$28</c:f>
            </c:strRef>
          </c:tx>
          <c:spPr>
            <a:ln>
              <a:noFill/>
            </a:ln>
          </c:spPr>
          <c:marker>
            <c:symbol val="x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1"/>
            <c:dispEq val="1"/>
          </c:trendline>
          <c:xVal>
            <c:numRef>
              <c:f>Sheet1!$A$29:$A$49</c:f>
            </c:numRef>
          </c:xVal>
          <c:yVal>
            <c:numRef>
              <c:f>Sheet1!$B$29:$B$49</c:f>
              <c:numCache/>
            </c:numRef>
          </c:yVal>
        </c:ser>
        <c:ser>
          <c:idx val="1"/>
          <c:order val="1"/>
          <c:tx>
            <c:strRef>
              <c:f>Sheet1!$C$28</c:f>
            </c:strRef>
          </c:tx>
          <c:spPr>
            <a:ln>
              <a:noFill/>
            </a:ln>
          </c:spPr>
          <c:marker>
            <c:symbol val="x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1"/>
            <c:dispEq val="1"/>
          </c:trendline>
          <c:xVal>
            <c:numRef>
              <c:f>Sheet1!$A$29:$A$49</c:f>
            </c:numRef>
          </c:xVal>
          <c:yVal>
            <c:numRef>
              <c:f>Sheet1!$C$29:$C$49</c:f>
              <c:numCache/>
            </c:numRef>
          </c:yVal>
        </c:ser>
        <c:ser>
          <c:idx val="2"/>
          <c:order val="2"/>
          <c:tx>
            <c:strRef>
              <c:f>Sheet1!$D$28</c:f>
            </c:strRef>
          </c:tx>
          <c:spPr>
            <a:ln>
              <a:noFill/>
            </a:ln>
          </c:spPr>
          <c:marker>
            <c:symbol val="x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1"/>
            <c:dispEq val="1"/>
          </c:trendline>
          <c:xVal>
            <c:numRef>
              <c:f>Sheet1!$A$29:$A$49</c:f>
            </c:numRef>
          </c:xVal>
          <c:yVal>
            <c:numRef>
              <c:f>Sheet1!$D$29:$D$49</c:f>
              <c:numCache/>
            </c:numRef>
          </c:yVal>
        </c:ser>
        <c:ser>
          <c:idx val="3"/>
          <c:order val="3"/>
          <c:tx>
            <c:strRef>
              <c:f>Sheet1!$E$28</c:f>
            </c:strRef>
          </c:tx>
          <c:spPr>
            <a:ln>
              <a:noFill/>
            </a:ln>
          </c:spPr>
          <c:marker>
            <c:symbol val="x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1"/>
            <c:dispEq val="1"/>
          </c:trendline>
          <c:xVal>
            <c:numRef>
              <c:f>Sheet1!$A$29:$A$49</c:f>
            </c:numRef>
          </c:xVal>
          <c:yVal>
            <c:numRef>
              <c:f>Sheet1!$E$29:$E$49</c:f>
              <c:numCache/>
            </c:numRef>
          </c:yVal>
        </c:ser>
        <c:ser>
          <c:idx val="4"/>
          <c:order val="4"/>
          <c:tx>
            <c:strRef>
              <c:f>Sheet1!$F$28</c:f>
            </c:strRef>
          </c:tx>
          <c:spPr>
            <a:ln>
              <a:noFill/>
            </a:ln>
          </c:spPr>
          <c:marker>
            <c:symbol val="x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1"/>
            <c:dispEq val="1"/>
          </c:trendline>
          <c:xVal>
            <c:numRef>
              <c:f>Sheet1!$A$29:$A$49</c:f>
            </c:numRef>
          </c:xVal>
          <c:yVal>
            <c:numRef>
              <c:f>Sheet1!$F$29:$F$49</c:f>
              <c:numCache/>
            </c:numRef>
          </c:yVal>
        </c:ser>
        <c:ser>
          <c:idx val="5"/>
          <c:order val="5"/>
          <c:tx>
            <c:strRef>
              <c:f>Sheet1!$G$28</c:f>
            </c:strRef>
          </c:tx>
          <c:spPr>
            <a:ln>
              <a:noFill/>
            </a:ln>
          </c:spPr>
          <c:marker>
            <c:symbol val="x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1"/>
            <c:dispEq val="1"/>
          </c:trendline>
          <c:xVal>
            <c:numRef>
              <c:f>Sheet1!$A$29:$A$49</c:f>
            </c:numRef>
          </c:xVal>
          <c:yVal>
            <c:numRef>
              <c:f>Sheet1!$G$29:$G$49</c:f>
              <c:numCache/>
            </c:numRef>
          </c:yVal>
        </c:ser>
        <c:ser>
          <c:idx val="6"/>
          <c:order val="6"/>
          <c:tx>
            <c:strRef>
              <c:f>Sheet1!$H$28</c:f>
            </c:strRef>
          </c:tx>
          <c:spPr>
            <a:ln>
              <a:noFill/>
            </a:ln>
          </c:spPr>
          <c:marker>
            <c:symbol val="x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1"/>
            <c:dispEq val="1"/>
          </c:trendline>
          <c:xVal>
            <c:numRef>
              <c:f>Sheet1!$A$29:$A$49</c:f>
            </c:numRef>
          </c:xVal>
          <c:yVal>
            <c:numRef>
              <c:f>Sheet1!$H$29:$H$49</c:f>
              <c:numCache/>
            </c:numRef>
          </c:yVal>
        </c:ser>
        <c:ser>
          <c:idx val="7"/>
          <c:order val="7"/>
          <c:tx>
            <c:strRef>
              <c:f>Sheet1!$I$28</c:f>
            </c:strRef>
          </c:tx>
          <c:spPr>
            <a:ln>
              <a:noFill/>
            </a:ln>
          </c:spPr>
          <c:marker>
            <c:symbol val="x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1"/>
            <c:dispEq val="1"/>
          </c:trendline>
          <c:xVal>
            <c:numRef>
              <c:f>Sheet1!$A$29:$A$49</c:f>
            </c:numRef>
          </c:xVal>
          <c:yVal>
            <c:numRef>
              <c:f>Sheet1!$I$29:$I$49</c:f>
              <c:numCache/>
            </c:numRef>
          </c:yVal>
        </c:ser>
        <c:ser>
          <c:idx val="8"/>
          <c:order val="8"/>
          <c:tx>
            <c:strRef>
              <c:f>Sheet1!$J$28</c:f>
            </c:strRef>
          </c:tx>
          <c:spPr>
            <a:ln>
              <a:noFill/>
            </a:ln>
          </c:spPr>
          <c:marker>
            <c:symbol val="x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1"/>
            <c:dispEq val="1"/>
          </c:trendline>
          <c:xVal>
            <c:numRef>
              <c:f>Sheet1!$A$29:$A$49</c:f>
            </c:numRef>
          </c:xVal>
          <c:yVal>
            <c:numRef>
              <c:f>Sheet1!$J$29:$J$49</c:f>
              <c:numCache/>
            </c:numRef>
          </c:yVal>
        </c:ser>
        <c:ser>
          <c:idx val="9"/>
          <c:order val="9"/>
          <c:tx>
            <c:strRef>
              <c:f>Sheet1!$K$28</c:f>
            </c:strRef>
          </c:tx>
          <c:spPr>
            <a:ln>
              <a:noFill/>
            </a:ln>
          </c:spPr>
          <c:marker>
            <c:symbol val="x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1"/>
            <c:dispEq val="1"/>
          </c:trendline>
          <c:xVal>
            <c:numRef>
              <c:f>Sheet1!$A$29:$A$49</c:f>
            </c:numRef>
          </c:xVal>
          <c:yVal>
            <c:numRef>
              <c:f>Sheet1!$K$29:$K$49</c:f>
              <c:numCache/>
            </c:numRef>
          </c:yVal>
        </c:ser>
        <c:ser>
          <c:idx val="10"/>
          <c:order val="10"/>
          <c:tx>
            <c:strRef>
              <c:f>Sheet1!$L$28</c:f>
            </c:strRef>
          </c:tx>
          <c:spPr>
            <a:ln>
              <a:noFill/>
            </a:ln>
          </c:spPr>
          <c:marker>
            <c:symbol val="x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1"/>
            <c:dispEq val="1"/>
          </c:trendline>
          <c:xVal>
            <c:numRef>
              <c:f>Sheet1!$A$29:$A$49</c:f>
            </c:numRef>
          </c:xVal>
          <c:yVal>
            <c:numRef>
              <c:f>Sheet1!$L$29:$L$49</c:f>
              <c:numCache/>
            </c:numRef>
          </c:yVal>
        </c:ser>
        <c:ser>
          <c:idx val="11"/>
          <c:order val="11"/>
          <c:tx>
            <c:strRef>
              <c:f>Sheet1!$M$28</c:f>
            </c:strRef>
          </c:tx>
          <c:spPr>
            <a:ln>
              <a:noFill/>
            </a:ln>
          </c:spPr>
          <c:marker>
            <c:symbol val="x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1"/>
            <c:dispEq val="1"/>
          </c:trendline>
          <c:xVal>
            <c:numRef>
              <c:f>Sheet1!$A$29:$A$49</c:f>
            </c:numRef>
          </c:xVal>
          <c:yVal>
            <c:numRef>
              <c:f>Sheet1!$M$29:$M$49</c:f>
              <c:numCache/>
            </c:numRef>
          </c:yVal>
        </c:ser>
        <c:ser>
          <c:idx val="12"/>
          <c:order val="12"/>
          <c:tx>
            <c:strRef>
              <c:f>Sheet1!$N$28</c:f>
            </c:strRef>
          </c:tx>
          <c:spPr>
            <a:ln>
              <a:noFill/>
            </a:ln>
          </c:spPr>
          <c:marker>
            <c:symbol val="x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1"/>
            <c:dispEq val="1"/>
          </c:trendline>
          <c:xVal>
            <c:numRef>
              <c:f>Sheet1!$A$29:$A$49</c:f>
            </c:numRef>
          </c:xVal>
          <c:yVal>
            <c:numRef>
              <c:f>Sheet1!$N$29:$N$49</c:f>
              <c:numCache/>
            </c:numRef>
          </c:yVal>
        </c:ser>
        <c:ser>
          <c:idx val="13"/>
          <c:order val="13"/>
          <c:tx>
            <c:strRef>
              <c:f>Sheet1!$O$28</c:f>
            </c:strRef>
          </c:tx>
          <c:spPr>
            <a:ln>
              <a:noFill/>
            </a:ln>
          </c:spPr>
          <c:marker>
            <c:symbol val="x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1"/>
            <c:dispEq val="1"/>
          </c:trendline>
          <c:xVal>
            <c:numRef>
              <c:f>Sheet1!$A$29:$A$49</c:f>
            </c:numRef>
          </c:xVal>
          <c:yVal>
            <c:numRef>
              <c:f>Sheet1!$O$29:$O$49</c:f>
              <c:numCache/>
            </c:numRef>
          </c:yVal>
        </c:ser>
        <c:ser>
          <c:idx val="14"/>
          <c:order val="14"/>
          <c:tx>
            <c:strRef>
              <c:f>Sheet1!$P$28</c:f>
            </c:strRef>
          </c:tx>
          <c:spPr>
            <a:ln>
              <a:noFill/>
            </a:ln>
          </c:spPr>
          <c:marker>
            <c:symbol val="x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1"/>
            <c:dispEq val="1"/>
          </c:trendline>
          <c:xVal>
            <c:numRef>
              <c:f>Sheet1!$A$29:$A$49</c:f>
            </c:numRef>
          </c:xVal>
          <c:yVal>
            <c:numRef>
              <c:f>Sheet1!$P$29:$P$49</c:f>
              <c:numCache/>
            </c:numRef>
          </c:yVal>
        </c:ser>
        <c:ser>
          <c:idx val="15"/>
          <c:order val="15"/>
          <c:tx>
            <c:strRef>
              <c:f>Sheet1!$Q$28</c:f>
            </c:strRef>
          </c:tx>
          <c:spPr>
            <a:ln>
              <a:noFill/>
            </a:ln>
          </c:spPr>
          <c:marker>
            <c:symbol val="x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1"/>
            <c:dispEq val="1"/>
          </c:trendline>
          <c:xVal>
            <c:numRef>
              <c:f>Sheet1!$A$29:$A$49</c:f>
            </c:numRef>
          </c:xVal>
          <c:yVal>
            <c:numRef>
              <c:f>Sheet1!$Q$29:$Q$49</c:f>
              <c:numCache/>
            </c:numRef>
          </c:yVal>
        </c:ser>
        <c:ser>
          <c:idx val="16"/>
          <c:order val="16"/>
          <c:tx>
            <c:strRef>
              <c:f>Sheet1!$R$28</c:f>
            </c:strRef>
          </c:tx>
          <c:spPr>
            <a:ln>
              <a:noFill/>
            </a:ln>
          </c:spPr>
          <c:marker>
            <c:symbol val="x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1"/>
            <c:dispEq val="1"/>
          </c:trendline>
          <c:xVal>
            <c:numRef>
              <c:f>Sheet1!$A$29:$A$49</c:f>
            </c:numRef>
          </c:xVal>
          <c:yVal>
            <c:numRef>
              <c:f>Sheet1!$R$29:$R$49</c:f>
              <c:numCache/>
            </c:numRef>
          </c:yVal>
        </c:ser>
        <c:ser>
          <c:idx val="17"/>
          <c:order val="17"/>
          <c:tx>
            <c:strRef>
              <c:f>Sheet1!$S$28</c:f>
            </c:strRef>
          </c:tx>
          <c:spPr>
            <a:ln>
              <a:noFill/>
            </a:ln>
          </c:spPr>
          <c:marker>
            <c:symbol val="x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1"/>
            <c:dispEq val="1"/>
          </c:trendline>
          <c:xVal>
            <c:numRef>
              <c:f>Sheet1!$A$29:$A$49</c:f>
            </c:numRef>
          </c:xVal>
          <c:yVal>
            <c:numRef>
              <c:f>Sheet1!$S$29:$S$49</c:f>
              <c:numCache/>
            </c:numRef>
          </c:yVal>
        </c:ser>
        <c:ser>
          <c:idx val="18"/>
          <c:order val="18"/>
          <c:tx>
            <c:strRef>
              <c:f>Sheet1!$T$28</c:f>
            </c:strRef>
          </c:tx>
          <c:spPr>
            <a:ln>
              <a:noFill/>
            </a:ln>
          </c:spPr>
          <c:marker>
            <c:symbol val="x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1"/>
            <c:dispEq val="1"/>
          </c:trendline>
          <c:xVal>
            <c:numRef>
              <c:f>Sheet1!$A$29:$A$49</c:f>
            </c:numRef>
          </c:xVal>
          <c:yVal>
            <c:numRef>
              <c:f>Sheet1!$T$29:$T$49</c:f>
              <c:numCache/>
            </c:numRef>
          </c:yVal>
        </c:ser>
        <c:ser>
          <c:idx val="19"/>
          <c:order val="19"/>
          <c:tx>
            <c:strRef>
              <c:f>Sheet1!$U$28</c:f>
            </c:strRef>
          </c:tx>
          <c:spPr>
            <a:ln>
              <a:noFill/>
            </a:ln>
          </c:spPr>
          <c:marker>
            <c:symbol val="x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1"/>
            <c:dispEq val="1"/>
          </c:trendline>
          <c:xVal>
            <c:numRef>
              <c:f>Sheet1!$A$29:$A$49</c:f>
            </c:numRef>
          </c:xVal>
          <c:yVal>
            <c:numRef>
              <c:f>Sheet1!$U$29:$U$49</c:f>
              <c:numCache/>
            </c:numRef>
          </c:yVal>
        </c:ser>
        <c:ser>
          <c:idx val="20"/>
          <c:order val="20"/>
          <c:tx>
            <c:strRef>
              <c:f>Sheet1!$V$28</c:f>
            </c:strRef>
          </c:tx>
          <c:spPr>
            <a:ln>
              <a:noFill/>
            </a:ln>
          </c:spPr>
          <c:marker>
            <c:symbol val="x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1"/>
            <c:dispEq val="1"/>
          </c:trendline>
          <c:xVal>
            <c:numRef>
              <c:f>Sheet1!$A$29:$A$49</c:f>
            </c:numRef>
          </c:xVal>
          <c:yVal>
            <c:numRef>
              <c:f>Sheet1!$V$29:$V$49</c:f>
              <c:numCache/>
            </c:numRef>
          </c:yVal>
        </c:ser>
        <c:ser>
          <c:idx val="21"/>
          <c:order val="21"/>
          <c:tx>
            <c:strRef>
              <c:f>Sheet1!$W$28</c:f>
            </c:strRef>
          </c:tx>
          <c:spPr>
            <a:ln>
              <a:noFill/>
            </a:ln>
          </c:spPr>
          <c:marker>
            <c:symbol val="x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name/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1"/>
            <c:dispEq val="1"/>
          </c:trendline>
          <c:xVal>
            <c:numRef>
              <c:f>Sheet1!$A$29:$A$49</c:f>
            </c:numRef>
          </c:xVal>
          <c:yVal>
            <c:numRef>
              <c:f>Sheet1!$W$29:$W$49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868231"/>
        <c:axId val="486624034"/>
      </c:scatterChart>
      <c:valAx>
        <c:axId val="503868231"/>
        <c:scaling>
          <c:orientation val="minMax"/>
          <c:max val="20.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Distance From Center of Club Head (+/-0.5mm)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86624034"/>
        <c:majorUnit val="5.0"/>
        <c:minorUnit val="1.0"/>
      </c:valAx>
      <c:valAx>
        <c:axId val="486624034"/>
        <c:scaling>
          <c:orientation val="minMax"/>
          <c:max val="69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Velocity of Golf Ball (+/-0.005m/s)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03868231"/>
        <c:majorUnit val="1.0"/>
        <c:minorUnit val="0.2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942975</xdr:colOff>
      <xdr:row>0</xdr:row>
      <xdr:rowOff>0</xdr:rowOff>
    </xdr:from>
    <xdr:ext cx="7562850" cy="4676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3</xdr:col>
      <xdr:colOff>771525</xdr:colOff>
      <xdr:row>5</xdr:row>
      <xdr:rowOff>152400</xdr:rowOff>
    </xdr:from>
    <xdr:ext cx="6572250" cy="2247900"/>
    <xdr:grpSp>
      <xdr:nvGrpSpPr>
        <xdr:cNvPr id="2" name="Shape 2" title="Drawing"/>
        <xdr:cNvGrpSpPr/>
      </xdr:nvGrpSpPr>
      <xdr:grpSpPr>
        <a:xfrm>
          <a:off x="58175" y="931025"/>
          <a:ext cx="6651000" cy="1990500"/>
          <a:chOff x="58175" y="931025"/>
          <a:chExt cx="6651000" cy="1990500"/>
        </a:xfrm>
      </xdr:grpSpPr>
      <xdr:cxnSp>
        <xdr:nvCxnSpPr>
          <xdr:cNvPr id="3" name="Shape 3"/>
          <xdr:cNvCxnSpPr/>
        </xdr:nvCxnSpPr>
        <xdr:spPr>
          <a:xfrm>
            <a:off x="58175" y="931025"/>
            <a:ext cx="6651000" cy="199050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771525</xdr:colOff>
      <xdr:row>11</xdr:row>
      <xdr:rowOff>104775</xdr:rowOff>
    </xdr:from>
    <xdr:ext cx="6858000" cy="47625"/>
    <xdr:grpSp>
      <xdr:nvGrpSpPr>
        <xdr:cNvPr id="2" name="Shape 2" title="Drawing"/>
        <xdr:cNvGrpSpPr/>
      </xdr:nvGrpSpPr>
      <xdr:grpSpPr>
        <a:xfrm>
          <a:off x="-20675" y="1709425"/>
          <a:ext cx="6877800" cy="29700"/>
          <a:chOff x="-20675" y="1709425"/>
          <a:chExt cx="6877800" cy="29700"/>
        </a:xfrm>
      </xdr:grpSpPr>
      <xdr:cxnSp>
        <xdr:nvCxnSpPr>
          <xdr:cNvPr id="4" name="Shape 4"/>
          <xdr:cNvCxnSpPr/>
        </xdr:nvCxnSpPr>
        <xdr:spPr>
          <a:xfrm>
            <a:off x="-20675" y="1709425"/>
            <a:ext cx="6877800" cy="2970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2">
      <c r="A2" s="1" t="s">
        <v>0</v>
      </c>
      <c r="B2" s="2" t="s">
        <v>1</v>
      </c>
      <c r="C2" s="3"/>
      <c r="D2" s="3"/>
      <c r="E2" s="3"/>
      <c r="F2" s="4"/>
      <c r="G2" s="5" t="s">
        <v>2</v>
      </c>
      <c r="H2" s="5" t="s">
        <v>2</v>
      </c>
    </row>
    <row r="3">
      <c r="A3" s="6"/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>
      <c r="A4" s="8">
        <v>0.0</v>
      </c>
      <c r="B4" s="9">
        <v>66.81</v>
      </c>
      <c r="C4" s="9">
        <v>66.44</v>
      </c>
      <c r="D4" s="9">
        <v>68.02</v>
      </c>
      <c r="E4" s="9">
        <v>67.28</v>
      </c>
      <c r="F4" s="9">
        <v>65.43</v>
      </c>
      <c r="G4" s="10">
        <f t="shared" ref="G4:G24" si="1">Average(B4:F4)</f>
        <v>66.796</v>
      </c>
      <c r="H4" s="10">
        <f t="shared" ref="H4:H24" si="2">(max(B4:F4)-min(B4:F4))/2</f>
        <v>1.295</v>
      </c>
    </row>
    <row r="5">
      <c r="A5" s="8">
        <v>1.0</v>
      </c>
      <c r="B5" s="9">
        <v>65.73</v>
      </c>
      <c r="C5" s="9">
        <v>66.88</v>
      </c>
      <c r="D5" s="9">
        <v>66.31</v>
      </c>
      <c r="E5" s="9">
        <v>67.89</v>
      </c>
      <c r="F5" s="9">
        <v>66.23</v>
      </c>
      <c r="G5" s="10">
        <f t="shared" si="1"/>
        <v>66.608</v>
      </c>
      <c r="H5" s="10">
        <f t="shared" si="2"/>
        <v>1.08</v>
      </c>
    </row>
    <row r="6">
      <c r="A6" s="8">
        <v>2.0</v>
      </c>
      <c r="B6" s="9">
        <v>67.01</v>
      </c>
      <c r="C6" s="9">
        <v>65.5</v>
      </c>
      <c r="D6" s="9">
        <v>66.43</v>
      </c>
      <c r="E6" s="9">
        <v>68.13</v>
      </c>
      <c r="F6" s="9">
        <v>66.47</v>
      </c>
      <c r="G6" s="10">
        <f t="shared" si="1"/>
        <v>66.708</v>
      </c>
      <c r="H6" s="10">
        <f t="shared" si="2"/>
        <v>1.315</v>
      </c>
    </row>
    <row r="7">
      <c r="A7" s="8">
        <v>3.0</v>
      </c>
      <c r="B7" s="9">
        <v>64.94</v>
      </c>
      <c r="C7" s="9">
        <v>66.5</v>
      </c>
      <c r="D7" s="9">
        <v>67.21</v>
      </c>
      <c r="E7" s="9">
        <v>65.94</v>
      </c>
      <c r="F7" s="9">
        <v>66.25</v>
      </c>
      <c r="G7" s="10">
        <f t="shared" si="1"/>
        <v>66.168</v>
      </c>
      <c r="H7" s="10">
        <f t="shared" si="2"/>
        <v>1.135</v>
      </c>
    </row>
    <row r="8">
      <c r="A8" s="8">
        <v>4.0</v>
      </c>
      <c r="B8" s="9">
        <v>66.35</v>
      </c>
      <c r="C8" s="9">
        <v>64.39</v>
      </c>
      <c r="D8" s="9">
        <v>66.87</v>
      </c>
      <c r="E8" s="9">
        <v>65.93</v>
      </c>
      <c r="F8" s="9">
        <v>67.24</v>
      </c>
      <c r="G8" s="10">
        <f t="shared" si="1"/>
        <v>66.156</v>
      </c>
      <c r="H8" s="10">
        <f t="shared" si="2"/>
        <v>1.425</v>
      </c>
    </row>
    <row r="9">
      <c r="A9" s="8">
        <v>5.0</v>
      </c>
      <c r="B9" s="9">
        <v>66.34</v>
      </c>
      <c r="C9" s="9">
        <v>64.95</v>
      </c>
      <c r="D9" s="9">
        <v>65.7</v>
      </c>
      <c r="E9" s="9">
        <v>66.01</v>
      </c>
      <c r="F9" s="9">
        <v>67.21</v>
      </c>
      <c r="G9" s="10">
        <f t="shared" si="1"/>
        <v>66.042</v>
      </c>
      <c r="H9" s="10">
        <f t="shared" si="2"/>
        <v>1.13</v>
      </c>
    </row>
    <row r="10">
      <c r="A10" s="8">
        <v>6.0</v>
      </c>
      <c r="B10" s="9">
        <v>66.4</v>
      </c>
      <c r="C10" s="9">
        <v>67.87</v>
      </c>
      <c r="D10" s="9">
        <v>65.96</v>
      </c>
      <c r="E10" s="9">
        <v>64.8</v>
      </c>
      <c r="F10" s="9">
        <v>65.26</v>
      </c>
      <c r="G10" s="10">
        <f t="shared" si="1"/>
        <v>66.058</v>
      </c>
      <c r="H10" s="10">
        <f t="shared" si="2"/>
        <v>1.535</v>
      </c>
    </row>
    <row r="11">
      <c r="A11" s="8">
        <v>7.0</v>
      </c>
      <c r="B11" s="9">
        <v>65.26</v>
      </c>
      <c r="C11" s="9">
        <v>66.37</v>
      </c>
      <c r="D11" s="9">
        <v>64.87</v>
      </c>
      <c r="E11" s="9">
        <v>66.42</v>
      </c>
      <c r="F11" s="9">
        <v>66.74</v>
      </c>
      <c r="G11" s="10">
        <f t="shared" si="1"/>
        <v>65.932</v>
      </c>
      <c r="H11" s="10">
        <f t="shared" si="2"/>
        <v>0.935</v>
      </c>
    </row>
    <row r="12">
      <c r="A12" s="8">
        <v>8.0</v>
      </c>
      <c r="B12" s="9">
        <v>66.24</v>
      </c>
      <c r="C12" s="9">
        <v>65.62</v>
      </c>
      <c r="D12" s="9">
        <v>64.82</v>
      </c>
      <c r="E12" s="9">
        <v>65.89</v>
      </c>
      <c r="F12" s="9">
        <v>66.46</v>
      </c>
      <c r="G12" s="10">
        <f t="shared" si="1"/>
        <v>65.806</v>
      </c>
      <c r="H12" s="10">
        <f t="shared" si="2"/>
        <v>0.82</v>
      </c>
    </row>
    <row r="13">
      <c r="A13" s="8">
        <v>9.0</v>
      </c>
      <c r="B13" s="9">
        <v>64.69</v>
      </c>
      <c r="C13" s="9">
        <v>65.24</v>
      </c>
      <c r="D13" s="9">
        <v>66.34</v>
      </c>
      <c r="E13" s="9">
        <v>66.42</v>
      </c>
      <c r="F13" s="9">
        <v>65.84</v>
      </c>
      <c r="G13" s="10">
        <f t="shared" si="1"/>
        <v>65.706</v>
      </c>
      <c r="H13" s="10">
        <f t="shared" si="2"/>
        <v>0.865</v>
      </c>
    </row>
    <row r="14">
      <c r="A14" s="8">
        <v>10.0</v>
      </c>
      <c r="B14" s="9">
        <v>66.72</v>
      </c>
      <c r="C14" s="9">
        <v>63.97</v>
      </c>
      <c r="D14" s="9">
        <v>66.4</v>
      </c>
      <c r="E14" s="9">
        <v>64.8</v>
      </c>
      <c r="F14" s="9">
        <v>65.61</v>
      </c>
      <c r="G14" s="10">
        <f t="shared" si="1"/>
        <v>65.5</v>
      </c>
      <c r="H14" s="10">
        <f t="shared" si="2"/>
        <v>1.375</v>
      </c>
    </row>
    <row r="15">
      <c r="A15" s="8">
        <v>11.0</v>
      </c>
      <c r="B15" s="9">
        <v>63.86</v>
      </c>
      <c r="C15" s="9">
        <v>66.21</v>
      </c>
      <c r="D15" s="9">
        <v>65.7</v>
      </c>
      <c r="E15" s="9">
        <v>65.82</v>
      </c>
      <c r="F15" s="9">
        <v>65.92</v>
      </c>
      <c r="G15" s="10">
        <f t="shared" si="1"/>
        <v>65.502</v>
      </c>
      <c r="H15" s="10">
        <f t="shared" si="2"/>
        <v>1.175</v>
      </c>
    </row>
    <row r="16">
      <c r="A16" s="8">
        <v>12.0</v>
      </c>
      <c r="B16" s="9">
        <v>64.79</v>
      </c>
      <c r="C16" s="9">
        <v>65.0</v>
      </c>
      <c r="D16" s="9">
        <v>66.31</v>
      </c>
      <c r="E16" s="9">
        <v>66.02</v>
      </c>
      <c r="F16" s="9">
        <v>64.6</v>
      </c>
      <c r="G16" s="10">
        <f t="shared" si="1"/>
        <v>65.344</v>
      </c>
      <c r="H16" s="10">
        <f t="shared" si="2"/>
        <v>0.855</v>
      </c>
    </row>
    <row r="17">
      <c r="A17" s="8">
        <v>13.0</v>
      </c>
      <c r="B17" s="9">
        <v>65.98</v>
      </c>
      <c r="C17" s="9">
        <v>63.45</v>
      </c>
      <c r="D17" s="9">
        <v>65.23</v>
      </c>
      <c r="E17" s="9">
        <v>65.33</v>
      </c>
      <c r="F17" s="9">
        <v>66.01</v>
      </c>
      <c r="G17" s="10">
        <f t="shared" si="1"/>
        <v>65.2</v>
      </c>
      <c r="H17" s="10">
        <f t="shared" si="2"/>
        <v>1.28</v>
      </c>
    </row>
    <row r="18">
      <c r="A18" s="8">
        <v>14.0</v>
      </c>
      <c r="B18" s="9">
        <v>64.87</v>
      </c>
      <c r="C18" s="9">
        <v>66.01</v>
      </c>
      <c r="D18" s="9">
        <v>63.87</v>
      </c>
      <c r="E18" s="9">
        <v>65.26</v>
      </c>
      <c r="F18" s="9">
        <v>65.85</v>
      </c>
      <c r="G18" s="10">
        <f t="shared" si="1"/>
        <v>65.172</v>
      </c>
      <c r="H18" s="10">
        <f t="shared" si="2"/>
        <v>1.07</v>
      </c>
    </row>
    <row r="19">
      <c r="A19" s="8">
        <v>15.0</v>
      </c>
      <c r="B19" s="9">
        <v>65.59</v>
      </c>
      <c r="C19" s="9">
        <v>63.63</v>
      </c>
      <c r="D19" s="9">
        <v>66.5</v>
      </c>
      <c r="E19" s="9">
        <v>65.47</v>
      </c>
      <c r="F19" s="9">
        <v>63.76</v>
      </c>
      <c r="G19" s="10">
        <f t="shared" si="1"/>
        <v>64.99</v>
      </c>
      <c r="H19" s="10">
        <f t="shared" si="2"/>
        <v>1.435</v>
      </c>
    </row>
    <row r="20">
      <c r="A20" s="8">
        <v>16.0</v>
      </c>
      <c r="B20" s="9">
        <v>64.2</v>
      </c>
      <c r="C20" s="9">
        <v>64.98</v>
      </c>
      <c r="D20" s="9">
        <v>65.59</v>
      </c>
      <c r="E20" s="9">
        <v>64.34</v>
      </c>
      <c r="F20" s="9">
        <v>64.78</v>
      </c>
      <c r="G20" s="10">
        <f t="shared" si="1"/>
        <v>64.778</v>
      </c>
      <c r="H20" s="10">
        <f t="shared" si="2"/>
        <v>0.695</v>
      </c>
    </row>
    <row r="21">
      <c r="A21" s="8">
        <v>17.0</v>
      </c>
      <c r="B21" s="9">
        <v>64.2</v>
      </c>
      <c r="C21" s="9">
        <v>65.7</v>
      </c>
      <c r="D21" s="9">
        <v>63.96</v>
      </c>
      <c r="E21" s="9">
        <v>63.58</v>
      </c>
      <c r="F21" s="9">
        <v>65.7</v>
      </c>
      <c r="G21" s="10">
        <f t="shared" si="1"/>
        <v>64.628</v>
      </c>
      <c r="H21" s="10">
        <f t="shared" si="2"/>
        <v>1.06</v>
      </c>
    </row>
    <row r="22">
      <c r="A22" s="8">
        <v>18.0</v>
      </c>
      <c r="B22" s="9">
        <v>63.7</v>
      </c>
      <c r="C22" s="9">
        <v>65.41</v>
      </c>
      <c r="D22" s="9">
        <v>64.9</v>
      </c>
      <c r="E22" s="9">
        <v>63.72</v>
      </c>
      <c r="F22" s="9">
        <v>64.87</v>
      </c>
      <c r="G22" s="10">
        <f t="shared" si="1"/>
        <v>64.52</v>
      </c>
      <c r="H22" s="10">
        <f t="shared" si="2"/>
        <v>0.855</v>
      </c>
    </row>
    <row r="23">
      <c r="A23" s="8">
        <v>19.0</v>
      </c>
      <c r="B23" s="9">
        <v>62.87</v>
      </c>
      <c r="C23" s="9">
        <v>64.9</v>
      </c>
      <c r="D23" s="9">
        <v>65.32</v>
      </c>
      <c r="E23" s="9">
        <v>63.7</v>
      </c>
      <c r="F23" s="9">
        <v>65.23</v>
      </c>
      <c r="G23" s="10">
        <f t="shared" si="1"/>
        <v>64.404</v>
      </c>
      <c r="H23" s="10">
        <f t="shared" si="2"/>
        <v>1.225</v>
      </c>
    </row>
    <row r="24">
      <c r="A24" s="8">
        <v>20.0</v>
      </c>
      <c r="B24" s="9">
        <v>64.27</v>
      </c>
      <c r="C24" s="9">
        <v>62.89</v>
      </c>
      <c r="D24" s="9">
        <v>64.9</v>
      </c>
      <c r="E24" s="9">
        <v>65.12</v>
      </c>
      <c r="F24" s="9">
        <v>64.37</v>
      </c>
      <c r="G24" s="10">
        <f t="shared" si="1"/>
        <v>64.31</v>
      </c>
      <c r="H24" s="10">
        <f t="shared" si="2"/>
        <v>1.115</v>
      </c>
    </row>
    <row r="28">
      <c r="A28" s="11" t="s">
        <v>10</v>
      </c>
      <c r="B28" s="11" t="s">
        <v>8</v>
      </c>
    </row>
    <row r="29">
      <c r="A29" s="12">
        <v>0.0</v>
      </c>
      <c r="B29" s="13">
        <f t="shared" ref="B29:B49" si="3">Average(B4:G4)</f>
        <v>66.796</v>
      </c>
      <c r="C29" s="11">
        <v>66.8</v>
      </c>
    </row>
    <row r="30">
      <c r="A30" s="12">
        <v>1.0</v>
      </c>
      <c r="B30" s="13">
        <f t="shared" si="3"/>
        <v>66.608</v>
      </c>
      <c r="D30" s="11">
        <v>66.61</v>
      </c>
    </row>
    <row r="31">
      <c r="A31" s="12">
        <v>2.0</v>
      </c>
      <c r="B31" s="13">
        <f t="shared" si="3"/>
        <v>66.708</v>
      </c>
      <c r="E31" s="11">
        <v>66.71</v>
      </c>
    </row>
    <row r="32">
      <c r="A32" s="12">
        <v>3.0</v>
      </c>
      <c r="B32" s="13">
        <f t="shared" si="3"/>
        <v>66.168</v>
      </c>
      <c r="F32" s="11">
        <v>66.17</v>
      </c>
    </row>
    <row r="33">
      <c r="A33" s="12">
        <v>4.0</v>
      </c>
      <c r="B33" s="13">
        <f t="shared" si="3"/>
        <v>66.156</v>
      </c>
      <c r="G33" s="11">
        <v>66.16</v>
      </c>
    </row>
    <row r="34">
      <c r="A34" s="12">
        <v>5.0</v>
      </c>
      <c r="B34" s="13">
        <f t="shared" si="3"/>
        <v>66.042</v>
      </c>
      <c r="H34" s="11">
        <v>66.04</v>
      </c>
    </row>
    <row r="35">
      <c r="A35" s="12">
        <v>6.0</v>
      </c>
      <c r="B35" s="13">
        <f t="shared" si="3"/>
        <v>66.058</v>
      </c>
      <c r="I35" s="11">
        <v>66.06</v>
      </c>
    </row>
    <row r="36">
      <c r="A36" s="12">
        <v>7.0</v>
      </c>
      <c r="B36" s="13">
        <f t="shared" si="3"/>
        <v>65.932</v>
      </c>
      <c r="J36" s="11">
        <v>65.93</v>
      </c>
    </row>
    <row r="37">
      <c r="A37" s="12">
        <v>8.0</v>
      </c>
      <c r="B37" s="13">
        <f t="shared" si="3"/>
        <v>65.806</v>
      </c>
      <c r="K37" s="13">
        <f>B37</f>
        <v>65.806</v>
      </c>
    </row>
    <row r="38">
      <c r="A38" s="12">
        <v>9.0</v>
      </c>
      <c r="B38" s="13">
        <f t="shared" si="3"/>
        <v>65.706</v>
      </c>
      <c r="L38" s="13">
        <f>B38</f>
        <v>65.706</v>
      </c>
    </row>
    <row r="39">
      <c r="A39" s="12">
        <v>10.0</v>
      </c>
      <c r="B39" s="13">
        <f t="shared" si="3"/>
        <v>65.5</v>
      </c>
      <c r="M39" s="13">
        <f>B39</f>
        <v>65.5</v>
      </c>
    </row>
    <row r="40">
      <c r="A40" s="12">
        <v>11.0</v>
      </c>
      <c r="B40" s="13">
        <f t="shared" si="3"/>
        <v>65.502</v>
      </c>
      <c r="N40" s="13">
        <f>B40</f>
        <v>65.502</v>
      </c>
    </row>
    <row r="41">
      <c r="A41" s="12">
        <v>12.0</v>
      </c>
      <c r="B41" s="13">
        <f t="shared" si="3"/>
        <v>65.344</v>
      </c>
      <c r="O41" s="13">
        <f>B41</f>
        <v>65.344</v>
      </c>
    </row>
    <row r="42">
      <c r="A42" s="12">
        <v>13.0</v>
      </c>
      <c r="B42" s="13">
        <f t="shared" si="3"/>
        <v>65.2</v>
      </c>
      <c r="P42" s="13">
        <f>B42</f>
        <v>65.2</v>
      </c>
    </row>
    <row r="43">
      <c r="A43" s="12">
        <v>14.0</v>
      </c>
      <c r="B43" s="13">
        <f t="shared" si="3"/>
        <v>65.172</v>
      </c>
      <c r="Q43" s="13">
        <f>B43</f>
        <v>65.172</v>
      </c>
    </row>
    <row r="44">
      <c r="A44" s="12">
        <v>15.0</v>
      </c>
      <c r="B44" s="13">
        <f t="shared" si="3"/>
        <v>64.99</v>
      </c>
      <c r="R44" s="13">
        <f>B44</f>
        <v>64.99</v>
      </c>
    </row>
    <row r="45">
      <c r="A45" s="12">
        <v>16.0</v>
      </c>
      <c r="B45" s="13">
        <f t="shared" si="3"/>
        <v>64.778</v>
      </c>
      <c r="S45" s="13">
        <f>B45</f>
        <v>64.778</v>
      </c>
    </row>
    <row r="46">
      <c r="A46" s="12">
        <v>17.0</v>
      </c>
      <c r="B46" s="13">
        <f t="shared" si="3"/>
        <v>64.628</v>
      </c>
      <c r="T46" s="13">
        <f>B46</f>
        <v>64.628</v>
      </c>
    </row>
    <row r="47">
      <c r="A47" s="12">
        <v>18.0</v>
      </c>
      <c r="B47" s="13">
        <f t="shared" si="3"/>
        <v>64.52</v>
      </c>
      <c r="U47" s="13">
        <f>B47</f>
        <v>64.52</v>
      </c>
    </row>
    <row r="48">
      <c r="A48" s="12">
        <v>19.0</v>
      </c>
      <c r="B48" s="13">
        <f t="shared" si="3"/>
        <v>64.404</v>
      </c>
      <c r="V48" s="13">
        <f>B48</f>
        <v>64.404</v>
      </c>
    </row>
    <row r="49">
      <c r="A49" s="12">
        <v>20.0</v>
      </c>
      <c r="B49" s="13">
        <f t="shared" si="3"/>
        <v>64.31</v>
      </c>
      <c r="W49" s="13">
        <f>B49</f>
        <v>64.31</v>
      </c>
    </row>
    <row r="50">
      <c r="X50" s="14" t="str">
        <f>B50</f>
        <v/>
      </c>
    </row>
  </sheetData>
  <mergeCells count="2">
    <mergeCell ref="A2:A3"/>
    <mergeCell ref="B2:F2"/>
  </mergeCells>
  <drawing r:id="rId1"/>
</worksheet>
</file>