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7180" windowHeight="12260" tabRatio="456" activeTab="2"/>
  </bookViews>
  <sheets>
    <sheet name="RAW Data" sheetId="1" r:id="rId1"/>
    <sheet name="Cent. Accel. Graph" sheetId="2" r:id="rId2"/>
    <sheet name="Velocity Graph" sheetId="3" r:id="rId3"/>
    <sheet name="Graphing Data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<sst xmlns="http://schemas.openxmlformats.org/spreadsheetml/2006/main" count="80" uniqueCount="28">
  <si>
    <t>Shelf Number (Low to High)</t>
  </si>
  <si>
    <t>Speed 33, Trial 2</t>
  </si>
  <si>
    <t>Speed 33, Trial 1</t>
  </si>
  <si>
    <t>Speed 33, Trial 3</t>
  </si>
  <si>
    <t>Speed 45, Trial 1</t>
  </si>
  <si>
    <t>Speed 45, Trial 2</t>
  </si>
  <si>
    <t>Speed 45, Trial 3</t>
  </si>
  <si>
    <t>Speed 33 Average</t>
  </si>
  <si>
    <t>Speed 45 Average</t>
  </si>
  <si>
    <t>Notes:</t>
  </si>
  <si>
    <t>Toppled in on all Shelf 9, speed 33</t>
  </si>
  <si>
    <t>Clay Mass Weighs 35 g</t>
  </si>
  <si>
    <t>Box is .24x.08x.12 m</t>
  </si>
  <si>
    <t>Each Shelf holder is .02x.08 m</t>
  </si>
  <si>
    <t>Box Weight is 57.5 g</t>
  </si>
  <si>
    <t>Test Trials for Velocity Time</t>
  </si>
  <si>
    <t>Raduis = 14.8 cm</t>
  </si>
  <si>
    <t>Acceleration Time:</t>
  </si>
  <si>
    <t>Averages:</t>
  </si>
  <si>
    <t>n/a</t>
  </si>
  <si>
    <t>Period (T) s/rev</t>
  </si>
  <si>
    <t>Rev/Min (33)</t>
  </si>
  <si>
    <t>Rev/Min (45)</t>
  </si>
  <si>
    <t>Centripetal Accel. M/s/s</t>
  </si>
  <si>
    <t>Velocity m/s (33)</t>
  </si>
  <si>
    <t>Velocity m/s (45)</t>
  </si>
  <si>
    <t>33 rpm</t>
  </si>
  <si>
    <t>45 rpm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</si>
</sst>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Centripetal Acceleration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'Graphing Data'!$B$12:$B$15</c:f>
              <c:strCache>
                <c:ptCount val="1"/>
                <c:pt idx="0">
                  <c:v>33 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'Graphing Data'!$B$16:$B$22</c:f>
              <c:numCache>
                <c:ptCount val="7"/>
                <c:pt idx="5">
                  <c:v>0.277666367</c:v>
                </c:pt>
                <c:pt idx="6">
                  <c:v>1.49651525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'Graphing Data'!$C$12:$C$15</c:f>
              <c:strCache>
                <c:ptCount val="1"/>
                <c:pt idx="0">
                  <c:v>45 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'Graphing Data'!$C$16:$C$22</c:f>
              <c:numCache>
                <c:ptCount val="7"/>
                <c:pt idx="0">
                  <c:v>67.43200318</c:v>
                </c:pt>
                <c:pt idx="1">
                  <c:v>38.6447121</c:v>
                </c:pt>
                <c:pt idx="2">
                  <c:v>20.37584515</c:v>
                </c:pt>
                <c:pt idx="3">
                  <c:v>7.560300556</c:v>
                </c:pt>
                <c:pt idx="4">
                  <c:v>0.482488763</c:v>
                </c:pt>
                <c:pt idx="5">
                  <c:v>2.135599803</c:v>
                </c:pt>
                <c:pt idx="6">
                  <c:v>1.745594886</c:v>
                </c:pt>
              </c:numCache>
            </c:numRef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Shelf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12299"/>
        <c:crosses val="autoZero"/>
        <c:auto val="1"/>
        <c:lblOffset val="100"/>
        <c:noMultiLvlLbl val="0"/>
      </c:catAx>
      <c:valAx>
        <c:axId val="31012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Acceleration (M/s/s)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1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Velocity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'Graphing Data'!$B$23</c:f>
              <c:strCache>
                <c:ptCount val="1"/>
                <c:pt idx="0">
                  <c:v>33 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'Graphing Data'!$B$24:$B$33</c:f>
              <c:numCache>
                <c:ptCount val="10"/>
                <c:pt idx="8">
                  <c:v>0.202718086</c:v>
                </c:pt>
                <c:pt idx="9">
                  <c:v>0.470621139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'Graphing Data'!$C$23</c:f>
              <c:strCache>
                <c:ptCount val="1"/>
                <c:pt idx="0">
                  <c:v>45 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'Graphing Data'!$C$24:$C$33</c:f>
              <c:numCache>
                <c:ptCount val="10"/>
                <c:pt idx="3">
                  <c:v>3.159103745</c:v>
                </c:pt>
                <c:pt idx="4">
                  <c:v>2.391530345</c:v>
                </c:pt>
                <c:pt idx="5">
                  <c:v>1.736555522</c:v>
                </c:pt>
                <c:pt idx="6">
                  <c:v>1.057792268</c:v>
                </c:pt>
                <c:pt idx="7">
                  <c:v>0.267223384</c:v>
                </c:pt>
                <c:pt idx="8">
                  <c:v>0.562199939</c:v>
                </c:pt>
                <c:pt idx="9">
                  <c:v>0.508279493</c:v>
                </c:pt>
              </c:numCache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Shelf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L1">
      <selection activeCell="M44" sqref="M44"/>
    </sheetView>
  </sheetViews>
  <sheetFormatPr defaultColWidth="11.00390625" defaultRowHeight="12.75"/>
  <cols>
    <col min="1" max="1" width="23.875" style="1" customWidth="1"/>
    <col min="2" max="3" width="14.75390625" style="1" customWidth="1"/>
    <col min="4" max="4" width="14.625" style="0" customWidth="1"/>
    <col min="5" max="5" width="15.25390625" style="2" customWidth="1"/>
    <col min="6" max="8" width="14.375" style="0" customWidth="1"/>
    <col min="9" max="9" width="15.00390625" style="2" customWidth="1"/>
    <col min="11" max="11" width="13.375" style="0" customWidth="1"/>
    <col min="12" max="12" width="20.00390625" style="0" customWidth="1"/>
    <col min="13" max="13" width="10.625" style="0" customWidth="1"/>
    <col min="14" max="14" width="13.75390625" style="0" customWidth="1"/>
    <col min="15" max="15" width="20.00390625" style="0" customWidth="1"/>
    <col min="16" max="16" width="16.125" style="0" customWidth="1"/>
    <col min="17" max="17" width="14.875" style="0" customWidth="1"/>
  </cols>
  <sheetData>
    <row r="1" spans="1:17" ht="12.75">
      <c r="A1" s="1" t="s">
        <v>0</v>
      </c>
      <c r="B1" s="1" t="s">
        <v>2</v>
      </c>
      <c r="C1" s="1" t="s">
        <v>1</v>
      </c>
      <c r="D1" s="1" t="s">
        <v>3</v>
      </c>
      <c r="E1" s="6" t="s">
        <v>7</v>
      </c>
      <c r="F1" s="1" t="s">
        <v>4</v>
      </c>
      <c r="G1" s="1" t="s">
        <v>5</v>
      </c>
      <c r="H1" s="1" t="s">
        <v>6</v>
      </c>
      <c r="I1" s="3" t="s">
        <v>8</v>
      </c>
      <c r="J1" s="6" t="s">
        <v>21</v>
      </c>
      <c r="K1" s="6" t="s">
        <v>20</v>
      </c>
      <c r="L1" s="6" t="s">
        <v>23</v>
      </c>
      <c r="M1" s="3" t="s">
        <v>22</v>
      </c>
      <c r="N1" s="3" t="s">
        <v>20</v>
      </c>
      <c r="O1" s="3" t="s">
        <v>23</v>
      </c>
      <c r="P1" s="6" t="s">
        <v>24</v>
      </c>
      <c r="Q1" s="4" t="s">
        <v>25</v>
      </c>
    </row>
    <row r="2" spans="1:17" ht="12.75">
      <c r="A2" s="1">
        <v>1</v>
      </c>
      <c r="B2" s="1">
        <v>15</v>
      </c>
      <c r="C2" s="1">
        <v>15</v>
      </c>
      <c r="D2" s="1">
        <v>15</v>
      </c>
      <c r="E2" s="7">
        <v>15</v>
      </c>
      <c r="F2" s="1">
        <v>15</v>
      </c>
      <c r="G2" s="1">
        <v>15</v>
      </c>
      <c r="H2" s="1">
        <v>15</v>
      </c>
      <c r="I2" s="4">
        <v>15</v>
      </c>
      <c r="J2" s="7" t="s">
        <v>19</v>
      </c>
      <c r="K2" s="7" t="s">
        <v>19</v>
      </c>
      <c r="L2" s="7" t="s">
        <v>19</v>
      </c>
      <c r="M2" s="4" t="s">
        <v>19</v>
      </c>
      <c r="N2" s="4" t="s">
        <v>19</v>
      </c>
      <c r="O2" s="4" t="s">
        <v>19</v>
      </c>
      <c r="P2" s="7" t="s">
        <v>19</v>
      </c>
      <c r="Q2" s="4" t="s">
        <v>19</v>
      </c>
    </row>
    <row r="3" spans="1:17" ht="12.75">
      <c r="A3" s="1">
        <v>2</v>
      </c>
      <c r="B3" s="1">
        <v>15</v>
      </c>
      <c r="C3" s="1">
        <v>15</v>
      </c>
      <c r="D3" s="1">
        <v>15</v>
      </c>
      <c r="E3" s="7">
        <v>15</v>
      </c>
      <c r="F3" s="1">
        <v>15</v>
      </c>
      <c r="G3" s="1">
        <v>15</v>
      </c>
      <c r="H3" s="1">
        <v>15</v>
      </c>
      <c r="I3" s="4">
        <v>15</v>
      </c>
      <c r="J3" s="7" t="s">
        <v>19</v>
      </c>
      <c r="K3" s="7" t="s">
        <v>19</v>
      </c>
      <c r="L3" s="7" t="s">
        <v>19</v>
      </c>
      <c r="M3" s="4" t="s">
        <v>19</v>
      </c>
      <c r="N3" s="4" t="s">
        <v>19</v>
      </c>
      <c r="O3" s="4" t="s">
        <v>19</v>
      </c>
      <c r="P3" s="7" t="s">
        <v>19</v>
      </c>
      <c r="Q3" s="4" t="s">
        <v>19</v>
      </c>
    </row>
    <row r="4" spans="1:17" ht="12.75">
      <c r="A4" s="1">
        <v>3</v>
      </c>
      <c r="B4" s="1">
        <v>15</v>
      </c>
      <c r="C4" s="1">
        <v>15</v>
      </c>
      <c r="D4" s="1">
        <v>15</v>
      </c>
      <c r="E4" s="7">
        <v>15</v>
      </c>
      <c r="F4" s="1">
        <v>15</v>
      </c>
      <c r="G4" s="1">
        <v>15</v>
      </c>
      <c r="H4" s="1">
        <v>15</v>
      </c>
      <c r="I4" s="4">
        <v>15</v>
      </c>
      <c r="J4" s="7" t="s">
        <v>19</v>
      </c>
      <c r="K4" s="7" t="s">
        <v>19</v>
      </c>
      <c r="L4" s="7" t="s">
        <v>19</v>
      </c>
      <c r="M4" s="4" t="s">
        <v>19</v>
      </c>
      <c r="N4" s="4" t="s">
        <v>19</v>
      </c>
      <c r="O4" s="4" t="s">
        <v>19</v>
      </c>
      <c r="P4" s="7" t="s">
        <v>19</v>
      </c>
      <c r="Q4" s="4" t="s">
        <v>19</v>
      </c>
    </row>
    <row r="5" spans="1:17" ht="12.75">
      <c r="A5" s="1">
        <v>4</v>
      </c>
      <c r="B5" s="1">
        <v>15</v>
      </c>
      <c r="C5" s="1">
        <v>15</v>
      </c>
      <c r="D5" s="1">
        <v>15</v>
      </c>
      <c r="E5" s="7">
        <f aca="true" t="shared" si="0" ref="E5:E11">AVERAGE(B5:D5)</f>
        <v>15</v>
      </c>
      <c r="F5" s="1">
        <v>15</v>
      </c>
      <c r="G5" s="1">
        <v>15.69</v>
      </c>
      <c r="H5" s="1">
        <v>9.15</v>
      </c>
      <c r="I5" s="4">
        <f aca="true" t="shared" si="1" ref="I5:I11">AVERAGE(F5:H5)</f>
        <v>13.28</v>
      </c>
      <c r="J5" s="7" t="s">
        <v>19</v>
      </c>
      <c r="K5" s="7" t="s">
        <v>19</v>
      </c>
      <c r="L5" s="7" t="s">
        <v>19</v>
      </c>
      <c r="M5" s="4">
        <f>33*(I5/2.15)</f>
        <v>203.83255813953488</v>
      </c>
      <c r="N5" s="4">
        <f aca="true" t="shared" si="2" ref="N5:N11">60/M5</f>
        <v>0.2943592552026287</v>
      </c>
      <c r="O5" s="4">
        <f aca="true" t="shared" si="3" ref="O5:O11">(PI()*PI()*4*0.148)/(N5*N5)</f>
        <v>67.43200318357806</v>
      </c>
      <c r="P5" s="7" t="s">
        <v>19</v>
      </c>
      <c r="Q5" s="4">
        <f aca="true" t="shared" si="4" ref="Q5:Q10">(2*PI()*0.148)/N5</f>
        <v>3.1591037449203143</v>
      </c>
    </row>
    <row r="6" spans="1:17" ht="12.75">
      <c r="A6" s="1">
        <v>5</v>
      </c>
      <c r="B6" s="1">
        <v>15</v>
      </c>
      <c r="C6" s="1">
        <v>15</v>
      </c>
      <c r="D6" s="1">
        <v>15</v>
      </c>
      <c r="E6" s="7">
        <f t="shared" si="0"/>
        <v>15</v>
      </c>
      <c r="F6" s="1">
        <v>12.59</v>
      </c>
      <c r="G6" s="1">
        <v>10.6</v>
      </c>
      <c r="H6" s="1">
        <v>6.97</v>
      </c>
      <c r="I6" s="4">
        <f t="shared" si="1"/>
        <v>10.053333333333333</v>
      </c>
      <c r="J6" s="7" t="s">
        <v>19</v>
      </c>
      <c r="K6" s="7" t="s">
        <v>19</v>
      </c>
      <c r="L6" s="7" t="s">
        <v>19</v>
      </c>
      <c r="M6" s="4">
        <f aca="true" t="shared" si="5" ref="M6:M11">33*(I6/2.15)</f>
        <v>154.30697674418604</v>
      </c>
      <c r="N6" s="4">
        <f t="shared" si="2"/>
        <v>0.3888353026284061</v>
      </c>
      <c r="O6" s="4">
        <f t="shared" si="3"/>
        <v>38.64471210334818</v>
      </c>
      <c r="P6" s="7" t="s">
        <v>19</v>
      </c>
      <c r="Q6" s="4">
        <f t="shared" si="4"/>
        <v>2.3915303450501173</v>
      </c>
    </row>
    <row r="7" spans="1:17" ht="12.75">
      <c r="A7" s="1">
        <v>6</v>
      </c>
      <c r="B7" s="1">
        <v>15</v>
      </c>
      <c r="C7" s="1">
        <v>15</v>
      </c>
      <c r="D7" s="1">
        <v>15</v>
      </c>
      <c r="E7" s="7">
        <f t="shared" si="0"/>
        <v>15</v>
      </c>
      <c r="F7" s="1">
        <v>13.71</v>
      </c>
      <c r="G7" s="1">
        <v>4.42</v>
      </c>
      <c r="H7" s="1">
        <v>3.77</v>
      </c>
      <c r="I7" s="4">
        <f t="shared" si="1"/>
        <v>7.300000000000001</v>
      </c>
      <c r="J7" s="7" t="s">
        <v>19</v>
      </c>
      <c r="K7" s="7" t="s">
        <v>19</v>
      </c>
      <c r="L7" s="7" t="s">
        <v>19</v>
      </c>
      <c r="M7" s="4">
        <f t="shared" si="5"/>
        <v>112.04651162790698</v>
      </c>
      <c r="N7" s="4">
        <f t="shared" si="2"/>
        <v>0.5354919053549191</v>
      </c>
      <c r="O7" s="4">
        <f t="shared" si="3"/>
        <v>20.375845151990912</v>
      </c>
      <c r="P7" s="7" t="s">
        <v>19</v>
      </c>
      <c r="Q7" s="4">
        <f t="shared" si="4"/>
        <v>1.7365555224336062</v>
      </c>
    </row>
    <row r="8" spans="1:17" ht="12.75">
      <c r="A8" s="1">
        <v>7</v>
      </c>
      <c r="B8" s="1">
        <v>15</v>
      </c>
      <c r="C8" s="1">
        <v>15</v>
      </c>
      <c r="D8" s="1">
        <v>15</v>
      </c>
      <c r="E8" s="7">
        <f t="shared" si="0"/>
        <v>15</v>
      </c>
      <c r="F8" s="1">
        <v>6.21</v>
      </c>
      <c r="G8" s="1">
        <v>5.22</v>
      </c>
      <c r="H8" s="1">
        <v>1.91</v>
      </c>
      <c r="I8" s="4">
        <f t="shared" si="1"/>
        <v>4.446666666666666</v>
      </c>
      <c r="J8" s="7" t="s">
        <v>19</v>
      </c>
      <c r="K8" s="7" t="s">
        <v>19</v>
      </c>
      <c r="L8" s="7" t="s">
        <v>19</v>
      </c>
      <c r="M8" s="4">
        <f t="shared" si="5"/>
        <v>68.25116279069768</v>
      </c>
      <c r="N8" s="4">
        <f t="shared" si="2"/>
        <v>0.8791059015946572</v>
      </c>
      <c r="O8" s="4">
        <f t="shared" si="3"/>
        <v>7.5603005557215965</v>
      </c>
      <c r="P8" s="7" t="s">
        <v>19</v>
      </c>
      <c r="Q8" s="4">
        <f t="shared" si="4"/>
        <v>1.0577922680029366</v>
      </c>
    </row>
    <row r="9" spans="1:17" ht="12.75">
      <c r="A9" s="1">
        <v>8</v>
      </c>
      <c r="B9" s="1">
        <v>15</v>
      </c>
      <c r="C9" s="1">
        <v>15</v>
      </c>
      <c r="D9" s="1">
        <v>15</v>
      </c>
      <c r="E9" s="7">
        <f t="shared" si="0"/>
        <v>15</v>
      </c>
      <c r="F9" s="1">
        <v>1.41</v>
      </c>
      <c r="G9" s="1">
        <v>1.02</v>
      </c>
      <c r="H9" s="1">
        <v>0.94</v>
      </c>
      <c r="I9" s="4">
        <f t="shared" si="1"/>
        <v>1.1233333333333333</v>
      </c>
      <c r="J9" s="7" t="s">
        <v>19</v>
      </c>
      <c r="K9" s="7" t="s">
        <v>19</v>
      </c>
      <c r="L9" s="7" t="s">
        <v>19</v>
      </c>
      <c r="M9" s="4">
        <f t="shared" si="5"/>
        <v>17.24186046511628</v>
      </c>
      <c r="N9" s="4">
        <f t="shared" si="2"/>
        <v>3.4799028864310766</v>
      </c>
      <c r="O9" s="4">
        <f t="shared" si="3"/>
        <v>0.4824887633840946</v>
      </c>
      <c r="P9" s="7" t="s">
        <v>19</v>
      </c>
      <c r="Q9" s="4">
        <f t="shared" si="4"/>
        <v>0.2672233840457193</v>
      </c>
    </row>
    <row r="10" spans="1:17" ht="12.75">
      <c r="A10" s="1">
        <v>9</v>
      </c>
      <c r="B10" s="1">
        <v>1.29</v>
      </c>
      <c r="C10" s="1">
        <v>0.5</v>
      </c>
      <c r="D10" s="1">
        <v>1.04</v>
      </c>
      <c r="E10" s="7">
        <f t="shared" si="0"/>
        <v>0.9433333333333334</v>
      </c>
      <c r="F10" s="1">
        <v>2.84</v>
      </c>
      <c r="G10" s="1">
        <v>2.13</v>
      </c>
      <c r="H10" s="1">
        <v>2.12</v>
      </c>
      <c r="I10" s="4">
        <f t="shared" si="1"/>
        <v>2.3633333333333333</v>
      </c>
      <c r="J10" s="7">
        <f>33*(E10/2.38)</f>
        <v>13.07983193277311</v>
      </c>
      <c r="K10" s="7">
        <f>60/J10</f>
        <v>4.587214905236106</v>
      </c>
      <c r="L10" s="7">
        <f>(PI()*PI()*4*0.148)/(K10*K10)</f>
        <v>0.2776663673921798</v>
      </c>
      <c r="M10" s="4">
        <f t="shared" si="5"/>
        <v>36.27441860465116</v>
      </c>
      <c r="N10" s="4">
        <f t="shared" si="2"/>
        <v>1.6540582125913579</v>
      </c>
      <c r="O10" s="4">
        <f t="shared" si="3"/>
        <v>2.1355998033502104</v>
      </c>
      <c r="P10" s="7">
        <f>(2*PI()*0.148)/K10</f>
        <v>0.20271808595693333</v>
      </c>
      <c r="Q10" s="4">
        <f t="shared" si="4"/>
        <v>0.5621999385412908</v>
      </c>
    </row>
    <row r="11" spans="1:17" ht="12.75">
      <c r="A11" s="1">
        <v>10</v>
      </c>
      <c r="B11" s="1">
        <v>2.35</v>
      </c>
      <c r="C11" s="1">
        <v>2.07</v>
      </c>
      <c r="D11" s="1">
        <v>2.15</v>
      </c>
      <c r="E11" s="7">
        <f t="shared" si="0"/>
        <v>2.19</v>
      </c>
      <c r="F11" s="1">
        <v>2.14</v>
      </c>
      <c r="G11" s="1">
        <v>2.27</v>
      </c>
      <c r="H11" s="1">
        <v>2</v>
      </c>
      <c r="I11" s="4">
        <f t="shared" si="1"/>
        <v>2.1366666666666667</v>
      </c>
      <c r="J11" s="7">
        <f>33*(E11/2.38)</f>
        <v>30.365546218487395</v>
      </c>
      <c r="K11" s="7">
        <f>60/J11</f>
        <v>1.9759236197592362</v>
      </c>
      <c r="L11" s="7">
        <f>(PI()*PI()*4*0.148)/(K11*K11)</f>
        <v>1.496515249515751</v>
      </c>
      <c r="M11" s="4">
        <f t="shared" si="5"/>
        <v>32.7953488372093</v>
      </c>
      <c r="N11" s="4">
        <f t="shared" si="2"/>
        <v>1.8295277265636078</v>
      </c>
      <c r="O11" s="4">
        <f t="shared" si="3"/>
        <v>1.7455948858228938</v>
      </c>
      <c r="P11" s="7">
        <f>(2*PI()*0.148)/K11</f>
        <v>0.47062113948305717</v>
      </c>
      <c r="Q11" s="4">
        <f>(2*PI()*0.148)/N11</f>
        <v>0.5082794930958638</v>
      </c>
    </row>
    <row r="16" spans="2:8" ht="12.75">
      <c r="B16" s="1" t="s">
        <v>9</v>
      </c>
      <c r="D16" t="s">
        <v>15</v>
      </c>
      <c r="H16" s="5" t="s">
        <v>18</v>
      </c>
    </row>
    <row r="17" spans="2:8" ht="12.75">
      <c r="B17" s="1" t="s">
        <v>10</v>
      </c>
      <c r="D17">
        <v>33</v>
      </c>
      <c r="E17" s="2">
        <v>1.81</v>
      </c>
      <c r="F17">
        <v>1.84</v>
      </c>
      <c r="G17">
        <v>1.8</v>
      </c>
      <c r="H17" s="7">
        <f>AVERAGE(E17:G17)</f>
        <v>1.8166666666666667</v>
      </c>
    </row>
    <row r="18" spans="2:8" ht="12.75">
      <c r="B18" s="1" t="s">
        <v>13</v>
      </c>
      <c r="D18">
        <v>45</v>
      </c>
      <c r="E18" s="2">
        <v>1.4</v>
      </c>
      <c r="F18">
        <v>1.42</v>
      </c>
      <c r="G18">
        <v>1.37</v>
      </c>
      <c r="H18" s="4">
        <f aca="true" t="shared" si="6" ref="H18:H23">AVERAGE(E18:G18)</f>
        <v>1.3966666666666665</v>
      </c>
    </row>
    <row r="19" spans="2:8" ht="12.75">
      <c r="B19" s="1" t="s">
        <v>12</v>
      </c>
      <c r="D19" t="s">
        <v>16</v>
      </c>
      <c r="H19" s="5"/>
    </row>
    <row r="20" spans="2:8" ht="12.75">
      <c r="B20" s="1" t="s">
        <v>14</v>
      </c>
      <c r="H20" s="5"/>
    </row>
    <row r="21" spans="2:8" ht="12.75">
      <c r="B21" s="1" t="s">
        <v>11</v>
      </c>
      <c r="D21" t="s">
        <v>17</v>
      </c>
      <c r="H21" s="5"/>
    </row>
    <row r="22" spans="4:8" ht="12.75">
      <c r="D22">
        <v>33</v>
      </c>
      <c r="E22" s="2">
        <v>2.37</v>
      </c>
      <c r="F22">
        <v>2.54</v>
      </c>
      <c r="G22">
        <v>2.23</v>
      </c>
      <c r="H22" s="7">
        <f t="shared" si="6"/>
        <v>2.3800000000000003</v>
      </c>
    </row>
    <row r="23" spans="4:8" ht="12.75">
      <c r="D23">
        <v>45</v>
      </c>
      <c r="E23" s="2">
        <v>2.27</v>
      </c>
      <c r="F23">
        <v>2.1</v>
      </c>
      <c r="G23">
        <v>2.08</v>
      </c>
      <c r="H23" s="4">
        <f t="shared" si="6"/>
        <v>2.15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23" sqref="A23:C33"/>
    </sheetView>
  </sheetViews>
  <sheetFormatPr defaultColWidth="11.00390625" defaultRowHeight="12.75"/>
  <cols>
    <col min="1" max="1" width="27.00390625" style="0" customWidth="1"/>
    <col min="2" max="2" width="14.375" style="0" customWidth="1"/>
    <col min="3" max="3" width="15.625" style="0" customWidth="1"/>
  </cols>
  <sheetData>
    <row r="1" spans="1:3" ht="12.75">
      <c r="A1" s="1" t="s">
        <v>0</v>
      </c>
      <c r="B1" s="3" t="s">
        <v>7</v>
      </c>
      <c r="C1" s="3" t="s">
        <v>8</v>
      </c>
    </row>
    <row r="2" spans="1:3" ht="12.75">
      <c r="A2" s="1">
        <v>1</v>
      </c>
      <c r="B2">
        <v>15</v>
      </c>
      <c r="C2">
        <v>15</v>
      </c>
    </row>
    <row r="3" spans="1:3" ht="12.75">
      <c r="A3" s="1">
        <v>2</v>
      </c>
      <c r="B3">
        <v>15</v>
      </c>
      <c r="C3">
        <v>15</v>
      </c>
    </row>
    <row r="4" spans="1:3" ht="12.75">
      <c r="A4" s="1">
        <v>3</v>
      </c>
      <c r="B4">
        <v>15</v>
      </c>
      <c r="C4">
        <v>15</v>
      </c>
    </row>
    <row r="5" spans="1:3" ht="12.75">
      <c r="A5" s="1">
        <v>4</v>
      </c>
      <c r="B5">
        <v>15</v>
      </c>
      <c r="C5">
        <v>13.28</v>
      </c>
    </row>
    <row r="6" spans="1:3" ht="12.75">
      <c r="A6" s="1">
        <v>5</v>
      </c>
      <c r="B6">
        <v>15</v>
      </c>
      <c r="C6">
        <v>10.053333</v>
      </c>
    </row>
    <row r="7" spans="1:3" ht="12.75">
      <c r="A7" s="1">
        <v>6</v>
      </c>
      <c r="B7">
        <v>15</v>
      </c>
      <c r="C7">
        <v>7.3</v>
      </c>
    </row>
    <row r="8" spans="1:3" ht="12.75">
      <c r="A8" s="1">
        <v>7</v>
      </c>
      <c r="B8">
        <v>15</v>
      </c>
      <c r="C8">
        <v>4.4466667</v>
      </c>
    </row>
    <row r="9" spans="1:3" ht="12.75">
      <c r="A9" s="1">
        <v>8</v>
      </c>
      <c r="B9">
        <v>15</v>
      </c>
      <c r="C9">
        <v>1.12333333</v>
      </c>
    </row>
    <row r="10" spans="1:3" ht="12.75">
      <c r="A10" s="1">
        <v>9</v>
      </c>
      <c r="B10">
        <v>0.94333333</v>
      </c>
      <c r="C10">
        <v>2.363333</v>
      </c>
    </row>
    <row r="11" spans="1:3" ht="12.75">
      <c r="A11" s="1">
        <v>10</v>
      </c>
      <c r="B11">
        <v>2.19</v>
      </c>
      <c r="C11">
        <v>2.1366667</v>
      </c>
    </row>
    <row r="12" spans="1:3" ht="12.75">
      <c r="A12" s="1" t="s">
        <v>0</v>
      </c>
      <c r="B12" s="6" t="s">
        <v>26</v>
      </c>
      <c r="C12" s="3" t="s">
        <v>27</v>
      </c>
    </row>
    <row r="13" spans="1:2" ht="12.75">
      <c r="A13" s="1">
        <v>1</v>
      </c>
      <c r="B13" s="7"/>
    </row>
    <row r="14" ht="12.75">
      <c r="A14" s="1">
        <v>2</v>
      </c>
    </row>
    <row r="15" ht="12.75">
      <c r="A15" s="1">
        <v>3</v>
      </c>
    </row>
    <row r="16" spans="1:3" ht="12.75">
      <c r="A16" s="1">
        <v>4</v>
      </c>
      <c r="C16" s="4">
        <v>67.43200318</v>
      </c>
    </row>
    <row r="17" spans="1:3" ht="12.75">
      <c r="A17" s="1">
        <v>5</v>
      </c>
      <c r="C17" s="4">
        <v>38.6447121</v>
      </c>
    </row>
    <row r="18" spans="1:3" ht="12.75">
      <c r="A18" s="1">
        <v>6</v>
      </c>
      <c r="C18" s="4">
        <v>20.37584515</v>
      </c>
    </row>
    <row r="19" spans="1:3" ht="12.75">
      <c r="A19" s="1">
        <v>7</v>
      </c>
      <c r="C19" s="4">
        <v>7.560300556</v>
      </c>
    </row>
    <row r="20" spans="1:3" ht="12.75">
      <c r="A20" s="1">
        <v>8</v>
      </c>
      <c r="C20" s="4">
        <v>0.482488763</v>
      </c>
    </row>
    <row r="21" spans="1:3" ht="12.75">
      <c r="A21" s="1">
        <v>9</v>
      </c>
      <c r="B21" s="7">
        <v>0.277666367</v>
      </c>
      <c r="C21" s="4">
        <v>2.135599803</v>
      </c>
    </row>
    <row r="22" spans="1:3" ht="12.75">
      <c r="A22" s="1">
        <v>10</v>
      </c>
      <c r="B22" s="7">
        <v>1.49651525</v>
      </c>
      <c r="C22" s="4">
        <v>1.745594886</v>
      </c>
    </row>
    <row r="23" spans="1:3" ht="12.75">
      <c r="A23" s="1" t="s">
        <v>0</v>
      </c>
      <c r="B23" s="6" t="s">
        <v>26</v>
      </c>
      <c r="C23" s="4" t="s">
        <v>27</v>
      </c>
    </row>
    <row r="24" ht="12.75">
      <c r="A24" s="1">
        <v>1</v>
      </c>
    </row>
    <row r="25" ht="12.75">
      <c r="A25" s="1">
        <v>2</v>
      </c>
    </row>
    <row r="26" ht="12.75">
      <c r="A26" s="1">
        <v>3</v>
      </c>
    </row>
    <row r="27" spans="1:3" ht="12.75">
      <c r="A27" s="1">
        <v>4</v>
      </c>
      <c r="C27" s="4">
        <v>3.159103745</v>
      </c>
    </row>
    <row r="28" spans="1:3" ht="12.75">
      <c r="A28" s="1">
        <v>5</v>
      </c>
      <c r="C28" s="4">
        <v>2.391530345</v>
      </c>
    </row>
    <row r="29" spans="1:3" ht="12.75">
      <c r="A29" s="1">
        <v>6</v>
      </c>
      <c r="C29" s="4">
        <v>1.736555522</v>
      </c>
    </row>
    <row r="30" spans="1:3" ht="12.75">
      <c r="A30" s="1">
        <v>7</v>
      </c>
      <c r="C30" s="4">
        <v>1.057792268</v>
      </c>
    </row>
    <row r="31" spans="1:3" ht="12.75">
      <c r="A31" s="1">
        <v>8</v>
      </c>
      <c r="C31" s="4">
        <v>0.267223384</v>
      </c>
    </row>
    <row r="32" spans="1:3" ht="12.75">
      <c r="A32" s="1">
        <v>9</v>
      </c>
      <c r="B32" s="7">
        <v>0.202718086</v>
      </c>
      <c r="C32" s="4">
        <v>0.562199939</v>
      </c>
    </row>
    <row r="33" spans="1:3" ht="12.75">
      <c r="A33" s="1">
        <v>10</v>
      </c>
      <c r="B33" s="7">
        <v>0.470621139</v>
      </c>
      <c r="C33" s="4">
        <v>0.508279493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 Moon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Johnson</dc:creator>
  <cp:keywords/>
  <dc:description/>
  <cp:lastModifiedBy>Cindy Johnson</cp:lastModifiedBy>
  <cp:lastPrinted>2004-12-31T22:37:50Z</cp:lastPrinted>
  <dcterms:created xsi:type="dcterms:W3CDTF">2004-12-31T22:04:34Z</dcterms:created>
  <cp:category/>
  <cp:version/>
  <cp:contentType/>
  <cp:contentStatus/>
</cp:coreProperties>
</file>