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<sst xmlns="http://schemas.openxmlformats.org/spreadsheetml/2006/main" count="29" uniqueCount="24">
  <si>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Heat added</t>
  </si>
  <si>
    <t>Temperature</t>
  </si>
  <si>
    <t>start</t>
  </si>
  <si>
    <t>melt</t>
  </si>
  <si>
    <t>all melted</t>
  </si>
  <si>
    <t>boil</t>
  </si>
  <si>
    <t>all boiled</t>
  </si>
  <si>
    <t>end</t>
  </si>
  <si>
    <t>Melt</t>
  </si>
  <si>
    <t>Boil</t>
  </si>
  <si>
    <t>Qsolid</t>
  </si>
  <si>
    <t>Qmelt</t>
  </si>
  <si>
    <t>Qliquid</t>
  </si>
  <si>
    <t>Qboil</t>
  </si>
  <si>
    <t>Qgas</t>
  </si>
  <si>
    <t>Csolid</t>
  </si>
  <si>
    <t>Cliquid</t>
  </si>
  <si>
    <t>Cgas</t>
  </si>
  <si>
    <t>mass</t>
  </si>
  <si>
    <t>Lf</t>
  </si>
  <si>
    <t>Lv</t>
  </si>
  <si>
    <t>kg</t>
  </si>
  <si>
    <t>J/kg C</t>
  </si>
  <si>
    <t>J/kg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</si>
</sst>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9.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vs Heat Added</a:t>
            </a:r>
          </a:p>
        </c:rich>
      </c:tx>
      <c:layout>
        <c:manualLayout>
          <c:xMode val="factor"/>
          <c:yMode val="factor"/>
          <c:x val="-0.082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"/>
          <c:w val="0.92575"/>
          <c:h val="0.71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xVal>
            <c:numRef>
              <c:f>Sheet1!$B$3:$B$8</c:f>
              <c:numCache/>
            </c:numRef>
          </c:xVal>
          <c:yVal>
            <c:numRef>
              <c:f>Sheet1!$C$3:$C$8</c:f>
              <c:numCache/>
            </c:numRef>
          </c:yVal>
          <c:smooth val="0"/>
        </c:ser>
        <c:axId val="20800520"/>
        <c:axId val="52986953"/>
      </c:scatterChart>
      <c:valAx>
        <c:axId val="20800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Heat added in joules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6953"/>
        <c:crosses val="autoZero"/>
        <c:crossBetween val="midCat"/>
        <c:dispUnits/>
        <c:majorUnit val="100"/>
        <c:minorUnit val="20"/>
      </c:valAx>
      <c:valAx>
        <c:axId val="52986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in Celsius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00520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5</xdr:row>
      <xdr:rowOff>28575</xdr:rowOff>
    </xdr:from>
    <xdr:to>
      <xdr:col>17</xdr:col>
      <xdr:colOff>581025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3476625" y="838200"/>
        <a:ext cx="74104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zoomScalePageLayoutView="0" workbookViewId="0" topLeftCell="A1">
      <selection activeCell="U21" sqref="U21"/>
    </sheetView>
  </sheetViews>
  <sheetFormatPr defaultColWidth="8.8515625" defaultRowHeight="12.75"/>
  <cols>
    <col min="1" max="1" width="8.8515625" style="0" customWidth="1"/>
    <col min="2" max="2" width="10.421875" style="0" bestFit="1" customWidth="1"/>
    <col min="3" max="3" width="11.28125" style="0" bestFit="1" customWidth="1"/>
  </cols>
  <sheetData>
    <row r="2" spans="2:3" ht="12.75">
      <c r="B2" t="s">
        <v>0</v>
      </c>
      <c r="C2" t="s">
        <v>1</v>
      </c>
    </row>
    <row r="3" spans="1:3" ht="12.75">
      <c r="A3" t="s">
        <v>2</v>
      </c>
      <c r="B3">
        <v>0</v>
      </c>
      <c r="C3">
        <f>D14</f>
        <v>0</v>
      </c>
    </row>
    <row r="4" spans="1:4" ht="12.75">
      <c r="A4" t="s">
        <v>3</v>
      </c>
      <c r="B4">
        <v>60</v>
      </c>
      <c r="C4">
        <v>40</v>
      </c>
      <c r="D4">
        <v>40</v>
      </c>
    </row>
    <row r="5" spans="1:3" ht="12.75">
      <c r="A5" t="s">
        <v>4</v>
      </c>
      <c r="B5">
        <v>240</v>
      </c>
      <c r="C5">
        <v>40</v>
      </c>
    </row>
    <row r="6" spans="1:3" ht="12.75">
      <c r="A6" t="s">
        <v>5</v>
      </c>
      <c r="B6">
        <v>440</v>
      </c>
      <c r="C6">
        <v>110</v>
      </c>
    </row>
    <row r="7" spans="1:3" ht="12.75">
      <c r="A7" t="s">
        <v>6</v>
      </c>
      <c r="B7">
        <v>800</v>
      </c>
      <c r="C7">
        <v>110</v>
      </c>
    </row>
    <row r="8" spans="1:3" ht="12.75">
      <c r="A8" t="s">
        <v>7</v>
      </c>
      <c r="B8">
        <f>B7+B18</f>
        <v>900</v>
      </c>
      <c r="C8">
        <v>130</v>
      </c>
    </row>
    <row r="14" spans="1:4" ht="12.75">
      <c r="A14" s="1" t="s">
        <v>10</v>
      </c>
      <c r="B14">
        <v>50</v>
      </c>
      <c r="C14" s="1" t="s">
        <v>2</v>
      </c>
      <c r="D14">
        <v>0</v>
      </c>
    </row>
    <row r="15" spans="1:4" ht="12.75">
      <c r="A15" s="1" t="s">
        <v>11</v>
      </c>
      <c r="B15">
        <v>150</v>
      </c>
      <c r="C15" s="1" t="s">
        <v>8</v>
      </c>
      <c r="D15">
        <v>30</v>
      </c>
    </row>
    <row r="16" spans="1:4" ht="12.75">
      <c r="A16" s="1" t="s">
        <v>12</v>
      </c>
      <c r="B16">
        <v>150</v>
      </c>
      <c r="C16" s="1" t="s">
        <v>9</v>
      </c>
      <c r="D16">
        <v>80</v>
      </c>
    </row>
    <row r="17" spans="1:4" ht="12.75">
      <c r="A17" s="1" t="s">
        <v>13</v>
      </c>
      <c r="B17">
        <v>250</v>
      </c>
      <c r="C17" s="1" t="s">
        <v>7</v>
      </c>
      <c r="D17">
        <v>120</v>
      </c>
    </row>
    <row r="18" spans="1:2" ht="12.75">
      <c r="A18" s="1" t="s">
        <v>14</v>
      </c>
      <c r="B18">
        <v>100</v>
      </c>
    </row>
    <row r="20" spans="1:3" ht="12.75">
      <c r="A20" s="1" t="s">
        <v>18</v>
      </c>
      <c r="B20">
        <v>0.013</v>
      </c>
      <c r="C20" s="3" t="s">
        <v>21</v>
      </c>
    </row>
    <row r="21" spans="1:3" ht="12.75">
      <c r="A21" s="1" t="s">
        <v>15</v>
      </c>
      <c r="B21" s="2">
        <f>B14/(B20*(D15-D14))</f>
        <v>128.20512820512823</v>
      </c>
      <c r="C21" s="3" t="s">
        <v>22</v>
      </c>
    </row>
    <row r="22" spans="1:3" ht="12.75">
      <c r="A22" s="1" t="s">
        <v>19</v>
      </c>
      <c r="B22">
        <f>B15/B20</f>
        <v>11538.461538461539</v>
      </c>
      <c r="C22" s="3" t="s">
        <v>23</v>
      </c>
    </row>
    <row r="23" spans="1:3" ht="12.75">
      <c r="A23" s="1" t="s">
        <v>16</v>
      </c>
      <c r="B23">
        <f>B16/(B20*(D16-D15))</f>
        <v>230.76923076923077</v>
      </c>
      <c r="C23" s="3" t="s">
        <v>22</v>
      </c>
    </row>
    <row r="24" spans="1:3" ht="12.75">
      <c r="A24" s="1" t="s">
        <v>20</v>
      </c>
      <c r="B24">
        <f>B17/B20</f>
        <v>19230.76923076923</v>
      </c>
      <c r="C24" s="3" t="s">
        <v>23</v>
      </c>
    </row>
    <row r="25" spans="1:3" ht="12.75">
      <c r="A25" s="1" t="s">
        <v>17</v>
      </c>
      <c r="B25">
        <f>B18/(B20*(D17-D16))</f>
        <v>192.3076923076923</v>
      </c>
      <c r="C25" s="3" t="s">
        <v>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Tigard Tualatin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Murray</dc:creator>
  <cp:keywords/>
  <dc:description/>
  <cp:lastModifiedBy>physics</cp:lastModifiedBy>
  <dcterms:created xsi:type="dcterms:W3CDTF">2012-03-06T16:53:08Z</dcterms:created>
  <dcterms:modified xsi:type="dcterms:W3CDTF">2021-04-27T23:47:48Z</dcterms:modified>
  <cp:category/>
  <cp:version/>
  <cp:contentType/>
  <cp:contentStatus/>
</cp:coreProperties>
</file>