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sheetData>
    <row r="1" spans="1:3" ht="20.25">
      <c r="A1" s="1">
        <v>1</v>
      </c>
      <c r="B1">
        <v>2.37</v>
      </c>
      <c r="C1">
        <v>0.15</v>
      </c>
    </row>
    <row r="2" ht="12.75">
      <c r="A2">
        <f>2*PI()/B1</f>
        <v>2.651133041004045</v>
      </c>
    </row>
    <row r="3" ht="12.75">
      <c r="A3">
        <f>A2*C1</f>
        <v>0.3976699561506067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sheetData>
    <row r="1" spans="1:3" ht="20.25">
      <c r="A1" s="1">
        <v>2</v>
      </c>
      <c r="B1">
        <v>0.87</v>
      </c>
      <c r="C1">
        <v>0.085</v>
      </c>
    </row>
    <row r="2" ht="12.75">
      <c r="A2">
        <f>B1/C1</f>
        <v>10.235294117647058</v>
      </c>
    </row>
    <row r="3" ht="12.75">
      <c r="A3">
        <f>2*PI()/A2</f>
        <v>0.6138744265635229</v>
      </c>
    </row>
    <row r="4" ht="12.75">
      <c r="A4">
        <f>1/A3</f>
        <v>1.6289976528229286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6" sqref="A6"/>
    </sheetView>
  </sheetViews>
  <sheetFormatPr defaultColWidth="9.140625" defaultRowHeight="12.75"/>
  <cols>
    <col min="1" max="1" width="13.00390625" style="0" customWidth="1"/>
  </cols>
  <sheetData>
    <row r="1" spans="1:3" ht="20.25">
      <c r="A1" s="1">
        <v>3</v>
      </c>
      <c r="B1">
        <v>256</v>
      </c>
      <c r="C1" s="2">
        <v>0.0021</v>
      </c>
    </row>
    <row r="2" ht="12.75">
      <c r="A2">
        <f>1/B1</f>
        <v>0.00390625</v>
      </c>
    </row>
    <row r="3" ht="12.75">
      <c r="A3">
        <f>2*PI()/A2</f>
        <v>1608.495438637974</v>
      </c>
    </row>
    <row r="4" ht="12.75">
      <c r="A4" s="2">
        <f>A3*C1</f>
        <v>3.3778404211397453</v>
      </c>
    </row>
    <row r="5" ht="12.75">
      <c r="A5" s="2">
        <f>A3*SQRT(C1^2-0.0015^2)</f>
        <v>2.363995846954347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6" sqref="A6"/>
    </sheetView>
  </sheetViews>
  <sheetFormatPr defaultColWidth="9.140625" defaultRowHeight="12.75"/>
  <sheetData>
    <row r="1" spans="1:6" ht="12.75">
      <c r="A1">
        <v>4</v>
      </c>
      <c r="B1">
        <v>2.75</v>
      </c>
      <c r="C1">
        <v>3.17</v>
      </c>
      <c r="D1">
        <v>14.2</v>
      </c>
      <c r="E1">
        <v>2.8</v>
      </c>
      <c r="F1">
        <v>3.4</v>
      </c>
    </row>
    <row r="2" ht="12.75">
      <c r="A2">
        <f>B1*SIN(C1*D1)</f>
        <v>2.3599796136104714</v>
      </c>
    </row>
    <row r="3" ht="12.75">
      <c r="A3">
        <f>B1*C1</f>
        <v>8.7175</v>
      </c>
    </row>
    <row r="4" ht="12.75">
      <c r="A4">
        <f>2*PI()/E1</f>
        <v>2.243994752564138</v>
      </c>
    </row>
    <row r="5" ht="12.75">
      <c r="A5">
        <f>A4*F1</f>
        <v>7.629582158718069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6" sqref="A6"/>
    </sheetView>
  </sheetViews>
  <sheetFormatPr defaultColWidth="9.140625" defaultRowHeight="12.75"/>
  <cols>
    <col min="1" max="1" width="8.8515625" style="0" customWidth="1"/>
  </cols>
  <sheetData>
    <row r="1" spans="1:5" ht="12.75">
      <c r="A1">
        <v>5</v>
      </c>
      <c r="B1">
        <v>0.45</v>
      </c>
      <c r="C1">
        <v>45.1</v>
      </c>
      <c r="D1">
        <v>156.7</v>
      </c>
      <c r="E1">
        <v>0.34</v>
      </c>
    </row>
    <row r="2" ht="12.75">
      <c r="A2">
        <f>B1*SIN(C1*D1)</f>
        <v>-0.4444424142694845</v>
      </c>
    </row>
    <row r="3" ht="12.75">
      <c r="A3">
        <f>B1*C1</f>
        <v>20.295</v>
      </c>
    </row>
    <row r="4" ht="12.75">
      <c r="A4">
        <f>C1*SQRT(B1^2-E1^2)</f>
        <v>13.294941481631275</v>
      </c>
    </row>
    <row r="5" ht="12.75">
      <c r="A5">
        <f>A3*COS(C1*D1)</f>
        <v>3.1797708218628733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"/>
    </sheetView>
  </sheetViews>
  <sheetFormatPr defaultColWidth="9.140625" defaultRowHeight="12.75"/>
  <sheetData>
    <row r="1" spans="1:5" ht="12.75">
      <c r="A1">
        <v>6</v>
      </c>
      <c r="B1">
        <v>0.0318</v>
      </c>
      <c r="C1">
        <v>0.185</v>
      </c>
      <c r="D1">
        <v>0.065</v>
      </c>
      <c r="E1">
        <v>0.034</v>
      </c>
    </row>
    <row r="2" ht="12.75">
      <c r="A2">
        <f>2*PI()/B1</f>
        <v>197.58444362199955</v>
      </c>
    </row>
    <row r="4" ht="12.75">
      <c r="A4">
        <f>0.5*C1*A2^2*D1^2</f>
        <v>15.257168505995548</v>
      </c>
    </row>
    <row r="5" ht="12.75">
      <c r="A5">
        <f>0.5*C1*A2^2*(D1^2-E1^2)</f>
        <v>11.08266275618943</v>
      </c>
    </row>
    <row r="6" ht="12.75">
      <c r="A6">
        <f>A4-A5</f>
        <v>4.1745057498061175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"/>
    </sheetView>
  </sheetViews>
  <sheetFormatPr defaultColWidth="9.140625" defaultRowHeight="12.75"/>
  <sheetData>
    <row r="1" spans="1:5" ht="12.75">
      <c r="A1">
        <v>7</v>
      </c>
      <c r="B1">
        <v>348</v>
      </c>
      <c r="C1">
        <v>2.37</v>
      </c>
      <c r="D1">
        <v>0.67</v>
      </c>
      <c r="E1">
        <v>0.45</v>
      </c>
    </row>
    <row r="2" ht="12.75">
      <c r="A2">
        <f>SQRT(B1/0.5/C1/D1^2)</f>
        <v>25.57735575404564</v>
      </c>
    </row>
    <row r="4" ht="12.75">
      <c r="A4">
        <f>2*PI()/A2</f>
        <v>0.24565421725370332</v>
      </c>
    </row>
    <row r="5" ht="12.75">
      <c r="A5">
        <f>A2*D1</f>
        <v>17.13682835521058</v>
      </c>
    </row>
    <row r="6" ht="12.75">
      <c r="A6">
        <f>A2*SQRT(D1^2-E1^2)</f>
        <v>12.696265505404513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9" sqref="B9"/>
    </sheetView>
  </sheetViews>
  <sheetFormatPr defaultColWidth="9.140625" defaultRowHeight="12.75"/>
  <sheetData>
    <row r="1" spans="1:5" ht="12.75">
      <c r="A1">
        <v>8</v>
      </c>
      <c r="B1">
        <v>0.551</v>
      </c>
      <c r="C1">
        <v>0.16</v>
      </c>
      <c r="D1">
        <v>2.31</v>
      </c>
      <c r="E1">
        <v>13.5</v>
      </c>
    </row>
    <row r="2" ht="12.75">
      <c r="A2">
        <f>0.5*B1*D1^2*C1^2</f>
        <v>0.03763444608000001</v>
      </c>
    </row>
    <row r="3" ht="12.75">
      <c r="A3">
        <f>C1*D1</f>
        <v>0.36960000000000004</v>
      </c>
    </row>
    <row r="5" ht="12.75">
      <c r="A5">
        <f>C1*SIN(D1*E1)</f>
        <v>-0.03662072998686527</v>
      </c>
    </row>
    <row r="6" ht="12.75">
      <c r="A6">
        <f>A3*COS(D1*E1)</f>
        <v>0.35978887476657206</v>
      </c>
    </row>
    <row r="7" spans="1:2" ht="12.75">
      <c r="A7">
        <f>0.5*B1*A6^2</f>
        <v>0.03566293347879682</v>
      </c>
      <c r="B7">
        <f>0.5*B1*D1^2*(C1^2-A5^2)</f>
        <v>0.035662933478796816</v>
      </c>
    </row>
    <row r="8" spans="1:2" ht="12.75">
      <c r="A8">
        <f>0.5*D1^2*B1*A5^2</f>
        <v>0.0019715126012031917</v>
      </c>
      <c r="B8">
        <f>A2-B7</f>
        <v>0.001971512601203193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Tigard Tualatin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2008-04-03T16:13:53Z</dcterms:created>
  <dcterms:modified xsi:type="dcterms:W3CDTF">2008-04-09T16:16:44Z</dcterms:modified>
  <cp:category/>
  <cp:version/>
  <cp:contentType/>
  <cp:contentStatus/>
</cp:coreProperties>
</file>