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Raw Data" sheetId="1" r:id="rId1"/>
    <sheet name="Linearized Graph" sheetId="2" r:id="rId2"/>
  </sheets>
  <calcPr calcId="125725"/>
</workbook>
</file>

<file path=xl/calcChain.xml><?xml version="1.0" encoding="utf-8"?>
<calcChain xmlns="http://schemas.openxmlformats.org/spreadsheetml/2006/main">
  <c r="I37" i="2"/>
  <c r="H37"/>
  <c r="F37"/>
  <c r="E37"/>
  <c r="I36"/>
  <c r="H36"/>
  <c r="F36"/>
  <c r="E36"/>
  <c r="I35"/>
  <c r="H35"/>
  <c r="F35"/>
  <c r="E35"/>
  <c r="I34"/>
  <c r="H34"/>
  <c r="F34"/>
  <c r="E34"/>
  <c r="I33"/>
  <c r="H33"/>
  <c r="F33"/>
  <c r="E33"/>
  <c r="I32"/>
  <c r="H32"/>
  <c r="F32"/>
  <c r="E32"/>
  <c r="I31"/>
  <c r="H31"/>
  <c r="F31"/>
  <c r="E31"/>
  <c r="I30"/>
  <c r="H30"/>
  <c r="F30"/>
  <c r="E30"/>
  <c r="I29"/>
  <c r="H29"/>
  <c r="F29"/>
  <c r="E29"/>
  <c r="I28"/>
  <c r="H28"/>
  <c r="F28"/>
  <c r="E28"/>
  <c r="I27"/>
  <c r="H27"/>
  <c r="F27"/>
  <c r="E27"/>
  <c r="I26"/>
  <c r="H26"/>
  <c r="F26"/>
  <c r="E26"/>
  <c r="I25"/>
  <c r="H25"/>
  <c r="F25"/>
  <c r="E25"/>
  <c r="I24"/>
  <c r="H24"/>
  <c r="F24"/>
  <c r="E24"/>
  <c r="I23"/>
  <c r="H23"/>
  <c r="F23"/>
  <c r="E23"/>
  <c r="I22"/>
  <c r="H22"/>
  <c r="F22"/>
  <c r="E22"/>
  <c r="I21"/>
  <c r="H21"/>
  <c r="F21"/>
  <c r="E21"/>
  <c r="I20"/>
  <c r="H20"/>
  <c r="F20"/>
  <c r="E20"/>
  <c r="I19"/>
  <c r="H19"/>
  <c r="F19"/>
  <c r="E19"/>
  <c r="I18"/>
  <c r="H18"/>
  <c r="F18"/>
  <c r="E18"/>
  <c r="I17"/>
  <c r="H17"/>
  <c r="F17"/>
  <c r="E17"/>
  <c r="I16"/>
  <c r="H16"/>
  <c r="F16"/>
  <c r="E16"/>
  <c r="I15"/>
  <c r="H15"/>
  <c r="F15"/>
  <c r="E15"/>
  <c r="I14"/>
  <c r="H14"/>
  <c r="F14"/>
  <c r="E14"/>
  <c r="I13"/>
  <c r="H13"/>
  <c r="F13"/>
  <c r="E13"/>
  <c r="I12"/>
  <c r="H12"/>
  <c r="F12"/>
  <c r="E12"/>
  <c r="I11"/>
  <c r="H11"/>
  <c r="F11"/>
  <c r="E11"/>
  <c r="I10"/>
  <c r="H10"/>
  <c r="F10"/>
  <c r="E10"/>
  <c r="I9"/>
  <c r="H9"/>
  <c r="F9"/>
  <c r="E9"/>
  <c r="I8"/>
  <c r="H8"/>
  <c r="F8"/>
  <c r="E8"/>
  <c r="I7"/>
  <c r="H7"/>
  <c r="F7"/>
  <c r="E7"/>
  <c r="I6"/>
  <c r="H6"/>
  <c r="F6"/>
  <c r="E6"/>
  <c r="I5"/>
  <c r="H5"/>
  <c r="F5"/>
  <c r="E5"/>
  <c r="I4"/>
  <c r="H4"/>
  <c r="F4"/>
  <c r="E4"/>
  <c r="I3"/>
  <c r="H3"/>
  <c r="F3"/>
  <c r="E3"/>
  <c r="E36" i="1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<sst xmlns="http://schemas.openxmlformats.org/spreadsheetml/2006/main" count="18" uniqueCount="14">
  <si>
    <t>Distance (m) +/- 0.0005</t>
  </si>
  <si>
    <t>Min (mT)</t>
  </si>
  <si>
    <t>Max (mT)</t>
  </si>
  <si>
    <t>Mean (mT)</t>
  </si>
  <si>
    <t>Uncertainty</t>
  </si>
  <si>
    <t>Current 4.77 A</t>
  </si>
  <si>
    <t xml:space="preserve">Distance (m) +/- 0.0005 </t>
  </si>
  <si>
    <t>y^(1/-0.831)</t>
  </si>
  <si>
    <t>log x</t>
  </si>
  <si>
    <t>log y</t>
  </si>
  <si>
    <t>n= -0.831</t>
  </si>
  <si>
    <t>9.06^2</t>
  </si>
  <si>
    <t>10^-0.943</t>
  </si>
  <si>
    <t>A= 0.1140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</si>
</sst>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Magnetic Field Strength (mT) vs. Distance (m)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'Raw Data'!$D$1</c:f>
              <c:strCache>
                <c:ptCount val="1"/>
                <c:pt idx="0">
                  <c:v>Mean (mT)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'Raw Data'!$A$2:$A$36</c:f>
              <c:numCache>
                <c:formatCode>0.000</c:formatCode>
                <c:ptCount val="35"/>
                <c:pt idx="0">
                  <c:v>1.4999999999999999E-2</c:v>
                </c:pt>
                <c:pt idx="1">
                  <c:v>1.7000000000000001E-2</c:v>
                </c:pt>
                <c:pt idx="2">
                  <c:v>1.9E-2</c:v>
                </c:pt>
                <c:pt idx="3">
                  <c:v>2.1000000000000001E-2</c:v>
                </c:pt>
                <c:pt idx="4">
                  <c:v>2.3E-2</c:v>
                </c:pt>
                <c:pt idx="5">
                  <c:v>2.5000000000000001E-2</c:v>
                </c:pt>
                <c:pt idx="6">
                  <c:v>2.7E-2</c:v>
                </c:pt>
                <c:pt idx="7">
                  <c:v>2.9000000000000001E-2</c:v>
                </c:pt>
                <c:pt idx="8">
                  <c:v>3.1E-2</c:v>
                </c:pt>
                <c:pt idx="9">
                  <c:v>3.3000000000000002E-2</c:v>
                </c:pt>
                <c:pt idx="10">
                  <c:v>3.5000000000000003E-2</c:v>
                </c:pt>
                <c:pt idx="11">
                  <c:v>3.6999999999999998E-2</c:v>
                </c:pt>
                <c:pt idx="12">
                  <c:v>3.9E-2</c:v>
                </c:pt>
                <c:pt idx="13">
                  <c:v>4.1000000000000002E-2</c:v>
                </c:pt>
                <c:pt idx="14">
                  <c:v>4.2999999999999997E-2</c:v>
                </c:pt>
                <c:pt idx="15">
                  <c:v>4.4999999999999998E-2</c:v>
                </c:pt>
                <c:pt idx="16">
                  <c:v>4.7E-2</c:v>
                </c:pt>
                <c:pt idx="17">
                  <c:v>4.9000000000000002E-2</c:v>
                </c:pt>
                <c:pt idx="18">
                  <c:v>5.0999999999999997E-2</c:v>
                </c:pt>
                <c:pt idx="19">
                  <c:v>5.2999999999999999E-2</c:v>
                </c:pt>
                <c:pt idx="20">
                  <c:v>6.0999999999999999E-2</c:v>
                </c:pt>
                <c:pt idx="21">
                  <c:v>7.0999999999999994E-2</c:v>
                </c:pt>
                <c:pt idx="22">
                  <c:v>8.1000000000000003E-2</c:v>
                </c:pt>
                <c:pt idx="23">
                  <c:v>9.0999999999999998E-2</c:v>
                </c:pt>
                <c:pt idx="24">
                  <c:v>0.10100000000000001</c:v>
                </c:pt>
                <c:pt idx="25">
                  <c:v>0.111</c:v>
                </c:pt>
                <c:pt idx="26">
                  <c:v>0.121</c:v>
                </c:pt>
                <c:pt idx="27">
                  <c:v>0.13100000000000001</c:v>
                </c:pt>
                <c:pt idx="28">
                  <c:v>0.14099999999999999</c:v>
                </c:pt>
                <c:pt idx="29">
                  <c:v>0.151</c:v>
                </c:pt>
                <c:pt idx="30">
                  <c:v>0.161</c:v>
                </c:pt>
                <c:pt idx="31">
                  <c:v>0.17100000000000001</c:v>
                </c:pt>
                <c:pt idx="32">
                  <c:v>0.18099999999999999</c:v>
                </c:pt>
                <c:pt idx="33">
                  <c:v>0.191</c:v>
                </c:pt>
                <c:pt idx="34">
                  <c:v>0.20100000000000001</c:v>
                </c:pt>
              </c:numCache>
            </c:numRef>
          </c:xVal>
          <c:yVal>
            <c:numRef>
              <c:f>'Raw Data'!$D$2:$D$36</c:f>
              <c:numCache>
                <c:formatCode>0.000</c:formatCode>
                <c:ptCount val="35"/>
                <c:pt idx="0">
                  <c:v>3.53</c:v>
                </c:pt>
                <c:pt idx="1">
                  <c:v>3.2320000000000002</c:v>
                </c:pt>
                <c:pt idx="2">
                  <c:v>3.0110000000000001</c:v>
                </c:pt>
                <c:pt idx="3">
                  <c:v>2.802</c:v>
                </c:pt>
                <c:pt idx="4">
                  <c:v>2.6139999999999999</c:v>
                </c:pt>
                <c:pt idx="5">
                  <c:v>2.4710000000000001</c:v>
                </c:pt>
                <c:pt idx="6">
                  <c:v>2.3159999999999998</c:v>
                </c:pt>
                <c:pt idx="7">
                  <c:v>2.177</c:v>
                </c:pt>
                <c:pt idx="8">
                  <c:v>2.0369999999999999</c:v>
                </c:pt>
                <c:pt idx="9">
                  <c:v>1.992</c:v>
                </c:pt>
                <c:pt idx="10">
                  <c:v>1.92</c:v>
                </c:pt>
                <c:pt idx="11">
                  <c:v>1.829</c:v>
                </c:pt>
                <c:pt idx="12">
                  <c:v>1.722</c:v>
                </c:pt>
                <c:pt idx="13">
                  <c:v>1.647</c:v>
                </c:pt>
                <c:pt idx="14">
                  <c:v>1.5860000000000001</c:v>
                </c:pt>
                <c:pt idx="15">
                  <c:v>1.53</c:v>
                </c:pt>
                <c:pt idx="16">
                  <c:v>1.476</c:v>
                </c:pt>
                <c:pt idx="17">
                  <c:v>1.427</c:v>
                </c:pt>
                <c:pt idx="18">
                  <c:v>1.383</c:v>
                </c:pt>
                <c:pt idx="19">
                  <c:v>1.3160000000000001</c:v>
                </c:pt>
                <c:pt idx="20">
                  <c:v>1.175</c:v>
                </c:pt>
                <c:pt idx="21">
                  <c:v>1.032</c:v>
                </c:pt>
                <c:pt idx="22">
                  <c:v>0.9244</c:v>
                </c:pt>
                <c:pt idx="23">
                  <c:v>0.83750000000000002</c:v>
                </c:pt>
                <c:pt idx="24">
                  <c:v>0.75800000000000001</c:v>
                </c:pt>
                <c:pt idx="25">
                  <c:v>0.70589999999999997</c:v>
                </c:pt>
                <c:pt idx="26">
                  <c:v>0.65</c:v>
                </c:pt>
                <c:pt idx="27">
                  <c:v>0.6109</c:v>
                </c:pt>
                <c:pt idx="28">
                  <c:v>0.57010000000000005</c:v>
                </c:pt>
                <c:pt idx="29">
                  <c:v>0.53979999999999995</c:v>
                </c:pt>
                <c:pt idx="30">
                  <c:v>0.51670000000000005</c:v>
                </c:pt>
                <c:pt idx="31">
                  <c:v>0.49390000000000001</c:v>
                </c:pt>
                <c:pt idx="32">
                  <c:v>0.47739999999999999</c:v>
                </c:pt>
                <c:pt idx="33">
                  <c:v>0.44740000000000002</c:v>
                </c:pt>
                <c:pt idx="34">
                  <c:v>0.43059999999999998</c:v>
                </c:pt>
              </c:numCache>
            </c:numRef>
          </c:yVal>
        </c:ser>
        <c:axId val="113351296"/>
        <c:axId val="113361664"/>
      </c:scatterChart>
      <c:valAx>
        <c:axId val="113351296"/>
        <c:scaling>
          <c:orientation val="minMax"/>
          <c:max val="0.22500000000000001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Distance (m)</a:t>
                </a:r>
              </a:p>
            </c:rich>
          </c:tx>
          <c:layout/>
        </c:title>
        <c:numFmt formatCode="0.00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361664"/>
        <c:crosses val="autoZero"/>
        <c:crossBetween val="midCat"/>
      </c:valAx>
      <c:valAx>
        <c:axId val="11336166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Magnetic Field Strength (mT)</a:t>
                </a:r>
              </a:p>
            </c:rich>
          </c:tx>
          <c:layout/>
        </c:title>
        <c:numFmt formatCode="0.00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351296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log y vs. log x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'Linearized Graph'!$I$2</c:f>
              <c:strCache>
                <c:ptCount val="1"/>
                <c:pt idx="0">
                  <c:v>log y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'Linearized Graph'!$H$3:$H$37</c:f>
              <c:numCache>
                <c:formatCode>0.000</c:formatCode>
                <c:ptCount val="35"/>
                <c:pt idx="0">
                  <c:v>-1.8239087409443189</c:v>
                </c:pt>
                <c:pt idx="1">
                  <c:v>-1.7695510786217261</c:v>
                </c:pt>
                <c:pt idx="2">
                  <c:v>-1.7212463990471711</c:v>
                </c:pt>
                <c:pt idx="3">
                  <c:v>-1.6777807052660807</c:v>
                </c:pt>
                <c:pt idx="4">
                  <c:v>-1.6382721639824072</c:v>
                </c:pt>
                <c:pt idx="5">
                  <c:v>-1.6020599913279623</c:v>
                </c:pt>
                <c:pt idx="6">
                  <c:v>-1.5686362358410126</c:v>
                </c:pt>
                <c:pt idx="7">
                  <c:v>-1.5376020021010439</c:v>
                </c:pt>
                <c:pt idx="8">
                  <c:v>-1.5086383061657274</c:v>
                </c:pt>
                <c:pt idx="9">
                  <c:v>-1.4814860601221125</c:v>
                </c:pt>
                <c:pt idx="10">
                  <c:v>-1.4559319556497243</c:v>
                </c:pt>
                <c:pt idx="11">
                  <c:v>-1.431798275933005</c:v>
                </c:pt>
                <c:pt idx="12">
                  <c:v>-1.4089353929735009</c:v>
                </c:pt>
                <c:pt idx="13">
                  <c:v>-1.3872161432802645</c:v>
                </c:pt>
                <c:pt idx="14">
                  <c:v>-1.3665315444204136</c:v>
                </c:pt>
                <c:pt idx="15">
                  <c:v>-1.3467874862246563</c:v>
                </c:pt>
                <c:pt idx="16">
                  <c:v>-1.3279021420642825</c:v>
                </c:pt>
                <c:pt idx="17">
                  <c:v>-1.3098039199714864</c:v>
                </c:pt>
                <c:pt idx="18">
                  <c:v>-1.2924298239020637</c:v>
                </c:pt>
                <c:pt idx="19">
                  <c:v>-1.2757241303992111</c:v>
                </c:pt>
                <c:pt idx="20">
                  <c:v>-1.2146701649892331</c:v>
                </c:pt>
                <c:pt idx="21">
                  <c:v>-1.1487416512809248</c:v>
                </c:pt>
                <c:pt idx="22">
                  <c:v>-1.0915149811213503</c:v>
                </c:pt>
                <c:pt idx="23">
                  <c:v>-1.0409586076789064</c:v>
                </c:pt>
                <c:pt idx="24">
                  <c:v>-0.99567862621735737</c:v>
                </c:pt>
                <c:pt idx="25">
                  <c:v>-0.95467702121334252</c:v>
                </c:pt>
                <c:pt idx="26">
                  <c:v>-0.91721462968354994</c:v>
                </c:pt>
                <c:pt idx="27">
                  <c:v>-0.88272870434423567</c:v>
                </c:pt>
                <c:pt idx="28">
                  <c:v>-0.8507808873446201</c:v>
                </c:pt>
                <c:pt idx="29">
                  <c:v>-0.82102305270683062</c:v>
                </c:pt>
                <c:pt idx="30">
                  <c:v>-0.79317412396815024</c:v>
                </c:pt>
                <c:pt idx="31">
                  <c:v>-0.76700388960784616</c:v>
                </c:pt>
                <c:pt idx="32">
                  <c:v>-0.74232142513081545</c:v>
                </c:pt>
                <c:pt idx="33">
                  <c:v>-0.71896663275227246</c:v>
                </c:pt>
                <c:pt idx="34">
                  <c:v>-0.69680394257951106</c:v>
                </c:pt>
              </c:numCache>
            </c:numRef>
          </c:xVal>
          <c:yVal>
            <c:numRef>
              <c:f>'Linearized Graph'!$I$3:$I$37</c:f>
              <c:numCache>
                <c:formatCode>0.000</c:formatCode>
                <c:ptCount val="35"/>
                <c:pt idx="0">
                  <c:v>0.54777470538782258</c:v>
                </c:pt>
                <c:pt idx="1">
                  <c:v>0.50947135210254857</c:v>
                </c:pt>
                <c:pt idx="2">
                  <c:v>0.47871075551275932</c:v>
                </c:pt>
                <c:pt idx="3">
                  <c:v>0.44746813094975579</c:v>
                </c:pt>
                <c:pt idx="4">
                  <c:v>0.41730558324452549</c:v>
                </c:pt>
                <c:pt idx="5">
                  <c:v>0.39287274540207939</c:v>
                </c:pt>
                <c:pt idx="6">
                  <c:v>0.36473855505539854</c:v>
                </c:pt>
                <c:pt idx="7">
                  <c:v>0.33785842904109437</c:v>
                </c:pt>
                <c:pt idx="8">
                  <c:v>0.30899102900016412</c:v>
                </c:pt>
                <c:pt idx="9">
                  <c:v>0.29928933408767994</c:v>
                </c:pt>
                <c:pt idx="10">
                  <c:v>0.28330122870354957</c:v>
                </c:pt>
                <c:pt idx="11">
                  <c:v>0.26221370547641687</c:v>
                </c:pt>
                <c:pt idx="12">
                  <c:v>0.23603314711763596</c:v>
                </c:pt>
                <c:pt idx="13">
                  <c:v>0.21669359916975436</c:v>
                </c:pt>
                <c:pt idx="14">
                  <c:v>0.20030318298158503</c:v>
                </c:pt>
                <c:pt idx="15">
                  <c:v>0.18469143081759881</c:v>
                </c:pt>
                <c:pt idx="16">
                  <c:v>0.16908635748702275</c:v>
                </c:pt>
                <c:pt idx="17">
                  <c:v>0.15442397311464698</c:v>
                </c:pt>
                <c:pt idx="18">
                  <c:v>0.14082218010931058</c:v>
                </c:pt>
                <c:pt idx="19">
                  <c:v>0.11925588927793671</c:v>
                </c:pt>
                <c:pt idx="20">
                  <c:v>7.0037866607755087E-2</c:v>
                </c:pt>
                <c:pt idx="21">
                  <c:v>1.3679697291192561E-2</c:v>
                </c:pt>
                <c:pt idx="22">
                  <c:v>-3.4140063192928297E-2</c:v>
                </c:pt>
                <c:pt idx="23">
                  <c:v>-7.7015184291117145E-2</c:v>
                </c:pt>
                <c:pt idx="24">
                  <c:v>-0.12033079436794646</c:v>
                </c:pt>
                <c:pt idx="25">
                  <c:v>-0.15125681810431629</c:v>
                </c:pt>
                <c:pt idx="26">
                  <c:v>-0.18708664335714442</c:v>
                </c:pt>
                <c:pt idx="27">
                  <c:v>-0.21402987486799047</c:v>
                </c:pt>
                <c:pt idx="28">
                  <c:v>-0.24404895899586801</c:v>
                </c:pt>
                <c:pt idx="29">
                  <c:v>-0.26776711977950224</c:v>
                </c:pt>
                <c:pt idx="30">
                  <c:v>-0.28676153845433822</c:v>
                </c:pt>
                <c:pt idx="31">
                  <c:v>-0.30636097383845179</c:v>
                </c:pt>
                <c:pt idx="32">
                  <c:v>-0.32111758532926427</c:v>
                </c:pt>
                <c:pt idx="33">
                  <c:v>-0.34930402023938911</c:v>
                </c:pt>
                <c:pt idx="34">
                  <c:v>-0.36592597451253162</c:v>
                </c:pt>
              </c:numCache>
            </c:numRef>
          </c:yVal>
        </c:ser>
        <c:axId val="113047808"/>
        <c:axId val="113656192"/>
      </c:scatterChart>
      <c:valAx>
        <c:axId val="11304780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x</a:t>
                </a:r>
              </a:p>
            </c:rich>
          </c:tx>
          <c:layout/>
        </c:title>
        <c:numFmt formatCode="0.00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656192"/>
        <c:crosses val="autoZero"/>
        <c:crossBetween val="midCat"/>
      </c:valAx>
      <c:valAx>
        <c:axId val="11365619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y</a:t>
                </a:r>
              </a:p>
            </c:rich>
          </c:tx>
          <c:layout/>
        </c:title>
        <c:numFmt formatCode="0.00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047808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Graph Linearization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'Linearized Graph'!$F$2</c:f>
              <c:strCache>
                <c:ptCount val="1"/>
                <c:pt idx="0">
                  <c:v>y^(1/-0.831)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</c:trendline>
          <c:xVal>
            <c:numRef>
              <c:f>'Linearized Graph'!$A$3:$A$37</c:f>
              <c:numCache>
                <c:formatCode>0.000</c:formatCode>
                <c:ptCount val="35"/>
                <c:pt idx="0">
                  <c:v>1.4999999999999999E-2</c:v>
                </c:pt>
                <c:pt idx="1">
                  <c:v>1.7000000000000001E-2</c:v>
                </c:pt>
                <c:pt idx="2">
                  <c:v>1.9E-2</c:v>
                </c:pt>
                <c:pt idx="3">
                  <c:v>2.1000000000000001E-2</c:v>
                </c:pt>
                <c:pt idx="4">
                  <c:v>2.3E-2</c:v>
                </c:pt>
                <c:pt idx="5">
                  <c:v>2.5000000000000001E-2</c:v>
                </c:pt>
                <c:pt idx="6">
                  <c:v>2.7E-2</c:v>
                </c:pt>
                <c:pt idx="7">
                  <c:v>2.9000000000000001E-2</c:v>
                </c:pt>
                <c:pt idx="8">
                  <c:v>3.1E-2</c:v>
                </c:pt>
                <c:pt idx="9">
                  <c:v>3.3000000000000002E-2</c:v>
                </c:pt>
                <c:pt idx="10">
                  <c:v>3.5000000000000003E-2</c:v>
                </c:pt>
                <c:pt idx="11">
                  <c:v>3.6999999999999998E-2</c:v>
                </c:pt>
                <c:pt idx="12">
                  <c:v>3.9E-2</c:v>
                </c:pt>
                <c:pt idx="13">
                  <c:v>4.1000000000000002E-2</c:v>
                </c:pt>
                <c:pt idx="14">
                  <c:v>4.2999999999999997E-2</c:v>
                </c:pt>
                <c:pt idx="15">
                  <c:v>4.4999999999999998E-2</c:v>
                </c:pt>
                <c:pt idx="16">
                  <c:v>4.7E-2</c:v>
                </c:pt>
                <c:pt idx="17">
                  <c:v>4.9000000000000002E-2</c:v>
                </c:pt>
                <c:pt idx="18">
                  <c:v>5.0999999999999997E-2</c:v>
                </c:pt>
                <c:pt idx="19">
                  <c:v>5.2999999999999999E-2</c:v>
                </c:pt>
                <c:pt idx="20">
                  <c:v>6.0999999999999999E-2</c:v>
                </c:pt>
                <c:pt idx="21">
                  <c:v>7.0999999999999994E-2</c:v>
                </c:pt>
                <c:pt idx="22">
                  <c:v>8.1000000000000003E-2</c:v>
                </c:pt>
                <c:pt idx="23">
                  <c:v>9.0999999999999998E-2</c:v>
                </c:pt>
                <c:pt idx="24">
                  <c:v>0.10100000000000001</c:v>
                </c:pt>
                <c:pt idx="25">
                  <c:v>0.111</c:v>
                </c:pt>
                <c:pt idx="26">
                  <c:v>0.121</c:v>
                </c:pt>
                <c:pt idx="27">
                  <c:v>0.13100000000000001</c:v>
                </c:pt>
                <c:pt idx="28">
                  <c:v>0.14099999999999999</c:v>
                </c:pt>
                <c:pt idx="29">
                  <c:v>0.151</c:v>
                </c:pt>
                <c:pt idx="30">
                  <c:v>0.161</c:v>
                </c:pt>
                <c:pt idx="31">
                  <c:v>0.17100000000000001</c:v>
                </c:pt>
                <c:pt idx="32">
                  <c:v>0.18099999999999999</c:v>
                </c:pt>
                <c:pt idx="33">
                  <c:v>0.191</c:v>
                </c:pt>
                <c:pt idx="34">
                  <c:v>0.20100000000000001</c:v>
                </c:pt>
              </c:numCache>
            </c:numRef>
          </c:xVal>
          <c:yVal>
            <c:numRef>
              <c:f>'Linearized Graph'!$F$3:$F$37</c:f>
              <c:numCache>
                <c:formatCode>0.00</c:formatCode>
                <c:ptCount val="35"/>
                <c:pt idx="0">
                  <c:v>0.21919198144205557</c:v>
                </c:pt>
                <c:pt idx="1">
                  <c:v>0.24373491549988213</c:v>
                </c:pt>
                <c:pt idx="2">
                  <c:v>0.26542028360668973</c:v>
                </c:pt>
                <c:pt idx="3">
                  <c:v>0.2894213256030076</c:v>
                </c:pt>
                <c:pt idx="4">
                  <c:v>0.31464962342158109</c:v>
                </c:pt>
                <c:pt idx="5">
                  <c:v>0.33668901459533324</c:v>
                </c:pt>
                <c:pt idx="6">
                  <c:v>0.36398607677012973</c:v>
                </c:pt>
                <c:pt idx="7">
                  <c:v>0.39213128571090033</c:v>
                </c:pt>
                <c:pt idx="8">
                  <c:v>0.42478545740728296</c:v>
                </c:pt>
                <c:pt idx="9">
                  <c:v>0.43635942752099172</c:v>
                </c:pt>
                <c:pt idx="10">
                  <c:v>0.45612508850896338</c:v>
                </c:pt>
                <c:pt idx="11">
                  <c:v>0.4835707699997045</c:v>
                </c:pt>
                <c:pt idx="12">
                  <c:v>0.51995400200193176</c:v>
                </c:pt>
                <c:pt idx="13">
                  <c:v>0.54857693809482078</c:v>
                </c:pt>
                <c:pt idx="14">
                  <c:v>0.57406526791101742</c:v>
                </c:pt>
                <c:pt idx="15">
                  <c:v>0.59944311631504654</c:v>
                </c:pt>
                <c:pt idx="16">
                  <c:v>0.62593126601449744</c:v>
                </c:pt>
                <c:pt idx="17">
                  <c:v>0.65188488420769142</c:v>
                </c:pt>
                <c:pt idx="18">
                  <c:v>0.67692241125352448</c:v>
                </c:pt>
                <c:pt idx="19">
                  <c:v>0.7186064450082652</c:v>
                </c:pt>
                <c:pt idx="20">
                  <c:v>0.82360423682868988</c:v>
                </c:pt>
                <c:pt idx="21">
                  <c:v>0.96280485243672431</c:v>
                </c:pt>
                <c:pt idx="22">
                  <c:v>1.0992161702320029</c:v>
                </c:pt>
                <c:pt idx="23">
                  <c:v>1.2378776413983874</c:v>
                </c:pt>
                <c:pt idx="24">
                  <c:v>1.3957331706680347</c:v>
                </c:pt>
                <c:pt idx="25">
                  <c:v>1.5206099630235519</c:v>
                </c:pt>
                <c:pt idx="26">
                  <c:v>1.6793234334105553</c:v>
                </c:pt>
                <c:pt idx="27">
                  <c:v>1.8094934253306945</c:v>
                </c:pt>
                <c:pt idx="28">
                  <c:v>1.9664416209793292</c:v>
                </c:pt>
                <c:pt idx="29">
                  <c:v>2.1000167923042654</c:v>
                </c:pt>
                <c:pt idx="30">
                  <c:v>2.2135027727848886</c:v>
                </c:pt>
                <c:pt idx="31">
                  <c:v>2.3370361584447465</c:v>
                </c:pt>
                <c:pt idx="32">
                  <c:v>2.434574601925096</c:v>
                </c:pt>
                <c:pt idx="33">
                  <c:v>2.6323387761584405</c:v>
                </c:pt>
                <c:pt idx="34">
                  <c:v>2.7564120066379103</c:v>
                </c:pt>
              </c:numCache>
            </c:numRef>
          </c:yVal>
        </c:ser>
        <c:axId val="113686016"/>
        <c:axId val="113687936"/>
      </c:scatterChart>
      <c:valAx>
        <c:axId val="113686016"/>
        <c:scaling>
          <c:orientation val="minMax"/>
          <c:max val="0.22500000000000001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Distance (m)</a:t>
                </a:r>
              </a:p>
            </c:rich>
          </c:tx>
          <c:layout/>
        </c:title>
        <c:numFmt formatCode="0.00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687936"/>
        <c:crosses val="autoZero"/>
        <c:crossBetween val="midCat"/>
      </c:valAx>
      <c:valAx>
        <c:axId val="11368793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Magnetic Field Strength (mT)</a:t>
                </a:r>
              </a:p>
            </c:rich>
          </c:tx>
          <c:layout/>
        </c:title>
        <c:numFmt formatCode="0.0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686016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2</xdr:row>
      <xdr:rowOff>19050</xdr:rowOff>
    </xdr:from>
    <xdr:ext cx="5715000" cy="3533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</xdr:colOff>
      <xdr:row>0</xdr:row>
      <xdr:rowOff>0</xdr:rowOff>
    </xdr:from>
    <xdr:ext cx="5715000" cy="35337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47625</xdr:colOff>
      <xdr:row>17</xdr:row>
      <xdr:rowOff>133350</xdr:rowOff>
    </xdr:from>
    <xdr:ext cx="5715000" cy="35337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6"/>
  <sheetViews>
    <sheetView tabSelected="1" workbookViewId="0">
      <selection activeCell="G32" sqref="G32"/>
    </sheetView>
  </sheetViews>
  <sheetFormatPr defaultColWidth="12.5703125" defaultRowHeight="15.75" customHeight="1"/>
  <cols>
    <col min="1" max="1" width="20.8554687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1.4999999999999999E-2</v>
      </c>
      <c r="B2" s="2">
        <v>3.4430000000000001</v>
      </c>
      <c r="C2" s="2">
        <v>3.6459999999999999</v>
      </c>
      <c r="D2" s="2">
        <v>3.53</v>
      </c>
      <c r="E2" s="3">
        <f t="shared" ref="E2:E36" si="0">(C2-B2)/2</f>
        <v>0.10149999999999992</v>
      </c>
    </row>
    <row r="3" spans="1:5">
      <c r="A3" s="2">
        <v>1.7000000000000001E-2</v>
      </c>
      <c r="B3" s="2">
        <v>3.1469999999999998</v>
      </c>
      <c r="C3" s="2">
        <v>3.35</v>
      </c>
      <c r="D3" s="2">
        <v>3.2320000000000002</v>
      </c>
      <c r="E3" s="3">
        <f t="shared" si="0"/>
        <v>0.10150000000000015</v>
      </c>
    </row>
    <row r="4" spans="1:5">
      <c r="A4" s="2">
        <v>1.9E-2</v>
      </c>
      <c r="B4" s="2">
        <v>2.9249999999999998</v>
      </c>
      <c r="C4" s="2">
        <v>3.1320000000000001</v>
      </c>
      <c r="D4" s="2">
        <v>3.0110000000000001</v>
      </c>
      <c r="E4" s="3">
        <f t="shared" si="0"/>
        <v>0.10350000000000015</v>
      </c>
    </row>
    <row r="5" spans="1:5">
      <c r="A5" s="2">
        <v>2.1000000000000001E-2</v>
      </c>
      <c r="B5" s="2">
        <v>2.7189999999999999</v>
      </c>
      <c r="C5" s="2">
        <v>2.91</v>
      </c>
      <c r="D5" s="2">
        <v>2.802</v>
      </c>
      <c r="E5" s="3">
        <f t="shared" si="0"/>
        <v>9.550000000000014E-2</v>
      </c>
    </row>
    <row r="6" spans="1:5">
      <c r="A6" s="2">
        <v>2.3E-2</v>
      </c>
      <c r="B6" s="2">
        <v>2.524</v>
      </c>
      <c r="C6" s="2">
        <v>2.7109999999999999</v>
      </c>
      <c r="D6" s="2">
        <v>2.6139999999999999</v>
      </c>
      <c r="E6" s="3">
        <f t="shared" si="0"/>
        <v>9.3499999999999917E-2</v>
      </c>
    </row>
    <row r="7" spans="1:5">
      <c r="A7" s="2">
        <v>2.5000000000000001E-2</v>
      </c>
      <c r="B7" s="2">
        <v>2.399</v>
      </c>
      <c r="C7" s="2">
        <v>2.5859999999999999</v>
      </c>
      <c r="D7" s="2">
        <v>2.4710000000000001</v>
      </c>
      <c r="E7" s="3">
        <f t="shared" si="0"/>
        <v>9.3499999999999917E-2</v>
      </c>
    </row>
    <row r="8" spans="1:5">
      <c r="A8" s="2">
        <v>2.7E-2</v>
      </c>
      <c r="B8" s="2">
        <v>2.2480000000000002</v>
      </c>
      <c r="C8" s="2">
        <v>2.427</v>
      </c>
      <c r="D8" s="2">
        <v>2.3159999999999998</v>
      </c>
      <c r="E8" s="3">
        <f t="shared" si="0"/>
        <v>8.9499999999999913E-2</v>
      </c>
    </row>
    <row r="9" spans="1:5">
      <c r="A9" s="2">
        <v>2.9000000000000001E-2</v>
      </c>
      <c r="B9" s="2">
        <v>2.1</v>
      </c>
      <c r="C9" s="2">
        <v>2.2789999999999999</v>
      </c>
      <c r="D9" s="2">
        <v>2.177</v>
      </c>
      <c r="E9" s="3">
        <f t="shared" si="0"/>
        <v>8.9499999999999913E-2</v>
      </c>
    </row>
    <row r="10" spans="1:5">
      <c r="A10" s="2">
        <v>3.1E-2</v>
      </c>
      <c r="B10" s="2">
        <v>1.9750000000000001</v>
      </c>
      <c r="C10" s="2">
        <v>2.1459999999999999</v>
      </c>
      <c r="D10" s="2">
        <v>2.0369999999999999</v>
      </c>
      <c r="E10" s="3">
        <f t="shared" si="0"/>
        <v>8.5499999999999909E-2</v>
      </c>
    </row>
    <row r="11" spans="1:5">
      <c r="A11" s="2">
        <v>3.3000000000000002E-2</v>
      </c>
      <c r="B11" s="2">
        <v>1.9159999999999999</v>
      </c>
      <c r="C11" s="2">
        <v>2.1110000000000002</v>
      </c>
      <c r="D11" s="2">
        <v>1.992</v>
      </c>
      <c r="E11" s="3">
        <f t="shared" si="0"/>
        <v>9.7500000000000142E-2</v>
      </c>
    </row>
    <row r="12" spans="1:5">
      <c r="A12" s="2">
        <v>3.5000000000000003E-2</v>
      </c>
      <c r="B12" s="2">
        <v>1.8580000000000001</v>
      </c>
      <c r="C12" s="2">
        <v>2.0369999999999999</v>
      </c>
      <c r="D12" s="2">
        <v>1.92</v>
      </c>
      <c r="E12" s="3">
        <f t="shared" si="0"/>
        <v>8.9499999999999913E-2</v>
      </c>
    </row>
    <row r="13" spans="1:5">
      <c r="A13" s="2">
        <v>3.6999999999999998E-2</v>
      </c>
      <c r="B13" s="2">
        <v>1.768</v>
      </c>
      <c r="C13" s="2">
        <v>1.948</v>
      </c>
      <c r="D13" s="2">
        <v>1.829</v>
      </c>
      <c r="E13" s="3">
        <f t="shared" si="0"/>
        <v>8.9999999999999969E-2</v>
      </c>
    </row>
    <row r="14" spans="1:5">
      <c r="A14" s="2">
        <v>3.9E-2</v>
      </c>
      <c r="B14" s="2">
        <v>1.663</v>
      </c>
      <c r="C14" s="2">
        <v>1.835</v>
      </c>
      <c r="D14" s="2">
        <v>1.722</v>
      </c>
      <c r="E14" s="3">
        <f t="shared" si="0"/>
        <v>8.5999999999999965E-2</v>
      </c>
    </row>
    <row r="15" spans="1:5">
      <c r="A15" s="2">
        <v>4.1000000000000002E-2</v>
      </c>
      <c r="B15" s="2">
        <v>1.589</v>
      </c>
      <c r="C15" s="2">
        <v>1.7490000000000001</v>
      </c>
      <c r="D15" s="2">
        <v>1.647</v>
      </c>
      <c r="E15" s="3">
        <f t="shared" si="0"/>
        <v>8.0000000000000071E-2</v>
      </c>
    </row>
    <row r="16" spans="1:5">
      <c r="A16" s="2">
        <v>4.2999999999999997E-2</v>
      </c>
      <c r="B16" s="2">
        <v>1.5229999999999999</v>
      </c>
      <c r="C16" s="2">
        <v>1.698</v>
      </c>
      <c r="D16" s="2">
        <v>1.5860000000000001</v>
      </c>
      <c r="E16" s="3">
        <f t="shared" si="0"/>
        <v>8.7500000000000022E-2</v>
      </c>
    </row>
    <row r="17" spans="1:5">
      <c r="A17" s="2">
        <v>4.4999999999999998E-2</v>
      </c>
      <c r="B17" s="2">
        <v>1.4650000000000001</v>
      </c>
      <c r="C17" s="2">
        <v>1.6439999999999999</v>
      </c>
      <c r="D17" s="2">
        <v>1.53</v>
      </c>
      <c r="E17" s="3">
        <f t="shared" si="0"/>
        <v>8.9499999999999913E-2</v>
      </c>
    </row>
    <row r="18" spans="1:5">
      <c r="A18" s="2">
        <v>4.7E-2</v>
      </c>
      <c r="B18" s="2">
        <v>1.41</v>
      </c>
      <c r="C18" s="2">
        <v>1.585</v>
      </c>
      <c r="D18" s="2">
        <v>1.476</v>
      </c>
      <c r="E18" s="3">
        <f t="shared" si="0"/>
        <v>8.7500000000000022E-2</v>
      </c>
    </row>
    <row r="19" spans="1:5">
      <c r="A19" s="2">
        <v>4.9000000000000002E-2</v>
      </c>
      <c r="B19" s="2">
        <v>1.367</v>
      </c>
      <c r="C19" s="2">
        <v>1.5389999999999999</v>
      </c>
      <c r="D19" s="2">
        <v>1.427</v>
      </c>
      <c r="E19" s="3">
        <f t="shared" si="0"/>
        <v>8.5999999999999965E-2</v>
      </c>
    </row>
    <row r="20" spans="1:5">
      <c r="A20" s="2">
        <v>5.0999999999999997E-2</v>
      </c>
      <c r="B20" s="2">
        <v>1.321</v>
      </c>
      <c r="C20" s="2">
        <v>1.484</v>
      </c>
      <c r="D20" s="2">
        <v>1.383</v>
      </c>
      <c r="E20" s="3">
        <f t="shared" si="0"/>
        <v>8.1500000000000017E-2</v>
      </c>
    </row>
    <row r="21" spans="1:5">
      <c r="A21" s="2">
        <v>5.2999999999999999E-2</v>
      </c>
      <c r="B21" s="2">
        <v>1.254</v>
      </c>
      <c r="C21" s="2">
        <v>1.4259999999999999</v>
      </c>
      <c r="D21" s="2">
        <v>1.3160000000000001</v>
      </c>
      <c r="E21" s="3">
        <f t="shared" si="0"/>
        <v>8.5999999999999965E-2</v>
      </c>
    </row>
    <row r="22" spans="1:5">
      <c r="A22" s="2">
        <v>6.0999999999999999E-2</v>
      </c>
      <c r="B22" s="2">
        <v>1.1259999999999999</v>
      </c>
      <c r="C22" s="2">
        <v>1.262</v>
      </c>
      <c r="D22" s="2">
        <v>1.175</v>
      </c>
      <c r="E22" s="3">
        <f t="shared" si="0"/>
        <v>6.800000000000006E-2</v>
      </c>
    </row>
    <row r="23" spans="1:5">
      <c r="A23" s="2">
        <v>7.0999999999999994E-2</v>
      </c>
      <c r="B23" s="2">
        <v>0.98540000000000005</v>
      </c>
      <c r="C23" s="2">
        <v>1.1220000000000001</v>
      </c>
      <c r="D23" s="2">
        <v>1.032</v>
      </c>
      <c r="E23" s="3">
        <f t="shared" si="0"/>
        <v>6.8300000000000027E-2</v>
      </c>
    </row>
    <row r="24" spans="1:5">
      <c r="A24" s="2">
        <v>8.1000000000000003E-2</v>
      </c>
      <c r="B24" s="2">
        <v>0.88429999999999997</v>
      </c>
      <c r="C24" s="2">
        <v>1.0249999999999999</v>
      </c>
      <c r="D24" s="2">
        <v>0.9244</v>
      </c>
      <c r="E24" s="3">
        <f t="shared" si="0"/>
        <v>7.0349999999999968E-2</v>
      </c>
    </row>
    <row r="25" spans="1:5">
      <c r="A25" s="2">
        <v>9.0999999999999998E-2</v>
      </c>
      <c r="B25" s="2">
        <v>0.79469999999999996</v>
      </c>
      <c r="C25" s="2">
        <v>0.9153</v>
      </c>
      <c r="D25" s="2">
        <v>0.83750000000000002</v>
      </c>
      <c r="E25" s="3">
        <f t="shared" si="0"/>
        <v>6.030000000000002E-2</v>
      </c>
    </row>
    <row r="26" spans="1:5">
      <c r="A26" s="2">
        <v>0.10100000000000001</v>
      </c>
      <c r="B26" s="2">
        <v>0.7167</v>
      </c>
      <c r="C26" s="2">
        <v>0.82569999999999999</v>
      </c>
      <c r="D26" s="2">
        <v>0.75800000000000001</v>
      </c>
      <c r="E26" s="3">
        <f t="shared" si="0"/>
        <v>5.4499999999999993E-2</v>
      </c>
    </row>
    <row r="27" spans="1:5">
      <c r="A27" s="2">
        <v>0.111</v>
      </c>
      <c r="B27" s="2">
        <v>0.67</v>
      </c>
      <c r="C27" s="2">
        <v>0.77139999999999997</v>
      </c>
      <c r="D27" s="2">
        <v>0.70589999999999997</v>
      </c>
      <c r="E27" s="3">
        <f t="shared" si="0"/>
        <v>5.0699999999999967E-2</v>
      </c>
    </row>
    <row r="28" spans="1:5">
      <c r="A28" s="2">
        <v>0.121</v>
      </c>
      <c r="B28" s="2">
        <v>0.62319999999999998</v>
      </c>
      <c r="C28" s="2">
        <v>0.71279999999999999</v>
      </c>
      <c r="D28" s="2">
        <v>0.65</v>
      </c>
      <c r="E28" s="3">
        <f t="shared" si="0"/>
        <v>4.4800000000000006E-2</v>
      </c>
    </row>
    <row r="29" spans="1:5">
      <c r="A29" s="2">
        <v>0.13100000000000001</v>
      </c>
      <c r="B29" s="2">
        <v>0.58040000000000003</v>
      </c>
      <c r="C29" s="2">
        <v>0.67390000000000005</v>
      </c>
      <c r="D29" s="2">
        <v>0.6109</v>
      </c>
      <c r="E29" s="3">
        <f t="shared" si="0"/>
        <v>4.6750000000000014E-2</v>
      </c>
    </row>
    <row r="30" spans="1:5">
      <c r="A30" s="2">
        <v>0.14099999999999999</v>
      </c>
      <c r="B30" s="2">
        <v>0.54149999999999998</v>
      </c>
      <c r="C30" s="2">
        <v>0.62719999999999998</v>
      </c>
      <c r="D30" s="2">
        <v>0.57010000000000005</v>
      </c>
      <c r="E30" s="3">
        <f t="shared" si="0"/>
        <v>4.2849999999999999E-2</v>
      </c>
    </row>
    <row r="31" spans="1:5">
      <c r="A31" s="2">
        <v>0.151</v>
      </c>
      <c r="B31" s="2">
        <v>0.51419999999999999</v>
      </c>
      <c r="C31" s="2">
        <v>0.59199999999999997</v>
      </c>
      <c r="D31" s="2">
        <v>0.53979999999999995</v>
      </c>
      <c r="E31" s="3">
        <f t="shared" si="0"/>
        <v>3.889999999999999E-2</v>
      </c>
    </row>
    <row r="32" spans="1:5">
      <c r="A32" s="2">
        <v>0.161</v>
      </c>
      <c r="B32" s="2">
        <v>0.4909</v>
      </c>
      <c r="C32" s="2">
        <v>0.56859999999999999</v>
      </c>
      <c r="D32" s="2">
        <v>0.51670000000000005</v>
      </c>
      <c r="E32" s="3">
        <f t="shared" si="0"/>
        <v>3.8849999999999996E-2</v>
      </c>
    </row>
    <row r="33" spans="1:5">
      <c r="A33" s="2">
        <v>0.17100000000000001</v>
      </c>
      <c r="B33" s="2">
        <v>0.46350000000000002</v>
      </c>
      <c r="C33" s="2">
        <v>0.54149999999999998</v>
      </c>
      <c r="D33" s="2">
        <v>0.49390000000000001</v>
      </c>
      <c r="E33" s="3">
        <f t="shared" si="0"/>
        <v>3.8999999999999979E-2</v>
      </c>
    </row>
    <row r="34" spans="1:5">
      <c r="A34" s="2">
        <v>0.18099999999999999</v>
      </c>
      <c r="B34" s="2">
        <v>0.44409999999999999</v>
      </c>
      <c r="C34" s="2">
        <v>0.52580000000000005</v>
      </c>
      <c r="D34" s="2">
        <v>0.47739999999999999</v>
      </c>
      <c r="E34" s="3">
        <f t="shared" si="0"/>
        <v>4.0850000000000025E-2</v>
      </c>
    </row>
    <row r="35" spans="1:5">
      <c r="A35" s="2">
        <v>0.191</v>
      </c>
      <c r="B35" s="2">
        <v>0.4168</v>
      </c>
      <c r="C35" s="2">
        <v>0.49480000000000002</v>
      </c>
      <c r="D35" s="2">
        <v>0.44740000000000002</v>
      </c>
      <c r="E35" s="3">
        <f t="shared" si="0"/>
        <v>3.9000000000000007E-2</v>
      </c>
    </row>
    <row r="36" spans="1:5">
      <c r="A36" s="2">
        <v>0.20100000000000001</v>
      </c>
      <c r="B36" s="2">
        <v>0.4052</v>
      </c>
      <c r="C36" s="2">
        <v>0.47899999999999998</v>
      </c>
      <c r="D36" s="2">
        <v>0.43059999999999998</v>
      </c>
      <c r="E36" s="3">
        <f t="shared" si="0"/>
        <v>3.6899999999999988E-2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7"/>
  <sheetViews>
    <sheetView workbookViewId="0">
      <selection activeCell="B1" sqref="B1"/>
    </sheetView>
  </sheetViews>
  <sheetFormatPr defaultColWidth="12.5703125" defaultRowHeight="15.75" customHeight="1"/>
  <cols>
    <col min="1" max="1" width="18.85546875" customWidth="1"/>
  </cols>
  <sheetData>
    <row r="1" spans="1:9">
      <c r="A1" s="1" t="s">
        <v>5</v>
      </c>
      <c r="B1" s="1"/>
      <c r="C1" s="1"/>
      <c r="D1" s="1"/>
    </row>
    <row r="2" spans="1:9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7</v>
      </c>
      <c r="H2" s="1" t="s">
        <v>8</v>
      </c>
      <c r="I2" s="1" t="s">
        <v>9</v>
      </c>
    </row>
    <row r="3" spans="1:9">
      <c r="A3" s="2">
        <v>1.4999999999999999E-2</v>
      </c>
      <c r="B3" s="2">
        <v>3.4430000000000001</v>
      </c>
      <c r="C3" s="2">
        <v>3.6459999999999999</v>
      </c>
      <c r="D3" s="2">
        <v>3.53</v>
      </c>
      <c r="E3" s="3">
        <f t="shared" ref="E3:E37" si="0">(C3-B3)/2</f>
        <v>0.10149999999999992</v>
      </c>
      <c r="F3" s="4">
        <f t="shared" ref="F3:F37" si="1">D3^(1/-0.831)</f>
        <v>0.21919198144205557</v>
      </c>
      <c r="H3" s="3">
        <f t="shared" ref="H3:H37" si="2">LOG(A3)</f>
        <v>-1.8239087409443189</v>
      </c>
      <c r="I3" s="3">
        <f t="shared" ref="I3:I37" si="3">LOG(D3)</f>
        <v>0.54777470538782258</v>
      </c>
    </row>
    <row r="4" spans="1:9">
      <c r="A4" s="2">
        <v>1.7000000000000001E-2</v>
      </c>
      <c r="B4" s="2">
        <v>3.1469999999999998</v>
      </c>
      <c r="C4" s="2">
        <v>3.35</v>
      </c>
      <c r="D4" s="2">
        <v>3.2320000000000002</v>
      </c>
      <c r="E4" s="3">
        <f t="shared" si="0"/>
        <v>0.10150000000000015</v>
      </c>
      <c r="F4" s="4">
        <f t="shared" si="1"/>
        <v>0.24373491549988213</v>
      </c>
      <c r="H4" s="3">
        <f t="shared" si="2"/>
        <v>-1.7695510786217261</v>
      </c>
      <c r="I4" s="3">
        <f t="shared" si="3"/>
        <v>0.50947135210254857</v>
      </c>
    </row>
    <row r="5" spans="1:9">
      <c r="A5" s="2">
        <v>1.9E-2</v>
      </c>
      <c r="B5" s="2">
        <v>2.9249999999999998</v>
      </c>
      <c r="C5" s="2">
        <v>3.1320000000000001</v>
      </c>
      <c r="D5" s="2">
        <v>3.0110000000000001</v>
      </c>
      <c r="E5" s="3">
        <f t="shared" si="0"/>
        <v>0.10350000000000015</v>
      </c>
      <c r="F5" s="4">
        <f t="shared" si="1"/>
        <v>0.26542028360668973</v>
      </c>
      <c r="H5" s="3">
        <f t="shared" si="2"/>
        <v>-1.7212463990471711</v>
      </c>
      <c r="I5" s="3">
        <f t="shared" si="3"/>
        <v>0.47871075551275932</v>
      </c>
    </row>
    <row r="6" spans="1:9">
      <c r="A6" s="2">
        <v>2.1000000000000001E-2</v>
      </c>
      <c r="B6" s="2">
        <v>2.7189999999999999</v>
      </c>
      <c r="C6" s="2">
        <v>2.91</v>
      </c>
      <c r="D6" s="2">
        <v>2.802</v>
      </c>
      <c r="E6" s="3">
        <f t="shared" si="0"/>
        <v>9.550000000000014E-2</v>
      </c>
      <c r="F6" s="4">
        <f t="shared" si="1"/>
        <v>0.2894213256030076</v>
      </c>
      <c r="H6" s="3">
        <f t="shared" si="2"/>
        <v>-1.6777807052660807</v>
      </c>
      <c r="I6" s="3">
        <f t="shared" si="3"/>
        <v>0.44746813094975579</v>
      </c>
    </row>
    <row r="7" spans="1:9">
      <c r="A7" s="2">
        <v>2.3E-2</v>
      </c>
      <c r="B7" s="2">
        <v>2.524</v>
      </c>
      <c r="C7" s="2">
        <v>2.7109999999999999</v>
      </c>
      <c r="D7" s="2">
        <v>2.6139999999999999</v>
      </c>
      <c r="E7" s="3">
        <f t="shared" si="0"/>
        <v>9.3499999999999917E-2</v>
      </c>
      <c r="F7" s="4">
        <f t="shared" si="1"/>
        <v>0.31464962342158109</v>
      </c>
      <c r="H7" s="3">
        <f t="shared" si="2"/>
        <v>-1.6382721639824072</v>
      </c>
      <c r="I7" s="3">
        <f t="shared" si="3"/>
        <v>0.41730558324452549</v>
      </c>
    </row>
    <row r="8" spans="1:9">
      <c r="A8" s="2">
        <v>2.5000000000000001E-2</v>
      </c>
      <c r="B8" s="2">
        <v>2.399</v>
      </c>
      <c r="C8" s="2">
        <v>2.5859999999999999</v>
      </c>
      <c r="D8" s="2">
        <v>2.4710000000000001</v>
      </c>
      <c r="E8" s="3">
        <f t="shared" si="0"/>
        <v>9.3499999999999917E-2</v>
      </c>
      <c r="F8" s="4">
        <f t="shared" si="1"/>
        <v>0.33668901459533324</v>
      </c>
      <c r="H8" s="3">
        <f t="shared" si="2"/>
        <v>-1.6020599913279623</v>
      </c>
      <c r="I8" s="3">
        <f t="shared" si="3"/>
        <v>0.39287274540207939</v>
      </c>
    </row>
    <row r="9" spans="1:9">
      <c r="A9" s="2">
        <v>2.7E-2</v>
      </c>
      <c r="B9" s="2">
        <v>2.2480000000000002</v>
      </c>
      <c r="C9" s="2">
        <v>2.427</v>
      </c>
      <c r="D9" s="2">
        <v>2.3159999999999998</v>
      </c>
      <c r="E9" s="3">
        <f t="shared" si="0"/>
        <v>8.9499999999999913E-2</v>
      </c>
      <c r="F9" s="4">
        <f t="shared" si="1"/>
        <v>0.36398607677012973</v>
      </c>
      <c r="H9" s="3">
        <f t="shared" si="2"/>
        <v>-1.5686362358410126</v>
      </c>
      <c r="I9" s="3">
        <f t="shared" si="3"/>
        <v>0.36473855505539854</v>
      </c>
    </row>
    <row r="10" spans="1:9">
      <c r="A10" s="2">
        <v>2.9000000000000001E-2</v>
      </c>
      <c r="B10" s="2">
        <v>2.1</v>
      </c>
      <c r="C10" s="2">
        <v>2.2789999999999999</v>
      </c>
      <c r="D10" s="2">
        <v>2.177</v>
      </c>
      <c r="E10" s="3">
        <f t="shared" si="0"/>
        <v>8.9499999999999913E-2</v>
      </c>
      <c r="F10" s="4">
        <f t="shared" si="1"/>
        <v>0.39213128571090033</v>
      </c>
      <c r="H10" s="3">
        <f t="shared" si="2"/>
        <v>-1.5376020021010439</v>
      </c>
      <c r="I10" s="3">
        <f t="shared" si="3"/>
        <v>0.33785842904109437</v>
      </c>
    </row>
    <row r="11" spans="1:9">
      <c r="A11" s="2">
        <v>3.1E-2</v>
      </c>
      <c r="B11" s="2">
        <v>1.9750000000000001</v>
      </c>
      <c r="C11" s="2">
        <v>2.1459999999999999</v>
      </c>
      <c r="D11" s="2">
        <v>2.0369999999999999</v>
      </c>
      <c r="E11" s="3">
        <f t="shared" si="0"/>
        <v>8.5499999999999909E-2</v>
      </c>
      <c r="F11" s="4">
        <f t="shared" si="1"/>
        <v>0.42478545740728296</v>
      </c>
      <c r="H11" s="3">
        <f t="shared" si="2"/>
        <v>-1.5086383061657274</v>
      </c>
      <c r="I11" s="3">
        <f t="shared" si="3"/>
        <v>0.30899102900016412</v>
      </c>
    </row>
    <row r="12" spans="1:9">
      <c r="A12" s="2">
        <v>3.3000000000000002E-2</v>
      </c>
      <c r="B12" s="2">
        <v>1.9159999999999999</v>
      </c>
      <c r="C12" s="2">
        <v>2.1110000000000002</v>
      </c>
      <c r="D12" s="2">
        <v>1.992</v>
      </c>
      <c r="E12" s="3">
        <f t="shared" si="0"/>
        <v>9.7500000000000142E-2</v>
      </c>
      <c r="F12" s="4">
        <f t="shared" si="1"/>
        <v>0.43635942752099172</v>
      </c>
      <c r="H12" s="3">
        <f t="shared" si="2"/>
        <v>-1.4814860601221125</v>
      </c>
      <c r="I12" s="3">
        <f t="shared" si="3"/>
        <v>0.29928933408767994</v>
      </c>
    </row>
    <row r="13" spans="1:9">
      <c r="A13" s="2">
        <v>3.5000000000000003E-2</v>
      </c>
      <c r="B13" s="2">
        <v>1.8580000000000001</v>
      </c>
      <c r="C13" s="2">
        <v>2.0369999999999999</v>
      </c>
      <c r="D13" s="2">
        <v>1.92</v>
      </c>
      <c r="E13" s="3">
        <f t="shared" si="0"/>
        <v>8.9499999999999913E-2</v>
      </c>
      <c r="F13" s="4">
        <f t="shared" si="1"/>
        <v>0.45612508850896338</v>
      </c>
      <c r="H13" s="3">
        <f t="shared" si="2"/>
        <v>-1.4559319556497243</v>
      </c>
      <c r="I13" s="3">
        <f t="shared" si="3"/>
        <v>0.28330122870354957</v>
      </c>
    </row>
    <row r="14" spans="1:9">
      <c r="A14" s="2">
        <v>3.6999999999999998E-2</v>
      </c>
      <c r="B14" s="2">
        <v>1.768</v>
      </c>
      <c r="C14" s="2">
        <v>1.948</v>
      </c>
      <c r="D14" s="2">
        <v>1.829</v>
      </c>
      <c r="E14" s="3">
        <f t="shared" si="0"/>
        <v>8.9999999999999969E-2</v>
      </c>
      <c r="F14" s="4">
        <f t="shared" si="1"/>
        <v>0.4835707699997045</v>
      </c>
      <c r="H14" s="3">
        <f t="shared" si="2"/>
        <v>-1.431798275933005</v>
      </c>
      <c r="I14" s="3">
        <f t="shared" si="3"/>
        <v>0.26221370547641687</v>
      </c>
    </row>
    <row r="15" spans="1:9">
      <c r="A15" s="2">
        <v>3.9E-2</v>
      </c>
      <c r="B15" s="2">
        <v>1.663</v>
      </c>
      <c r="C15" s="2">
        <v>1.835</v>
      </c>
      <c r="D15" s="2">
        <v>1.722</v>
      </c>
      <c r="E15" s="3">
        <f t="shared" si="0"/>
        <v>8.5999999999999965E-2</v>
      </c>
      <c r="F15" s="4">
        <f t="shared" si="1"/>
        <v>0.51995400200193176</v>
      </c>
      <c r="H15" s="3">
        <f t="shared" si="2"/>
        <v>-1.4089353929735009</v>
      </c>
      <c r="I15" s="3">
        <f t="shared" si="3"/>
        <v>0.23603314711763596</v>
      </c>
    </row>
    <row r="16" spans="1:9">
      <c r="A16" s="2">
        <v>4.1000000000000002E-2</v>
      </c>
      <c r="B16" s="2">
        <v>1.589</v>
      </c>
      <c r="C16" s="2">
        <v>1.7490000000000001</v>
      </c>
      <c r="D16" s="2">
        <v>1.647</v>
      </c>
      <c r="E16" s="3">
        <f t="shared" si="0"/>
        <v>8.0000000000000071E-2</v>
      </c>
      <c r="F16" s="4">
        <f t="shared" si="1"/>
        <v>0.54857693809482078</v>
      </c>
      <c r="H16" s="3">
        <f t="shared" si="2"/>
        <v>-1.3872161432802645</v>
      </c>
      <c r="I16" s="3">
        <f t="shared" si="3"/>
        <v>0.21669359916975436</v>
      </c>
    </row>
    <row r="17" spans="1:13">
      <c r="A17" s="2">
        <v>4.2999999999999997E-2</v>
      </c>
      <c r="B17" s="2">
        <v>1.5229999999999999</v>
      </c>
      <c r="C17" s="2">
        <v>1.698</v>
      </c>
      <c r="D17" s="2">
        <v>1.5860000000000001</v>
      </c>
      <c r="E17" s="3">
        <f t="shared" si="0"/>
        <v>8.7500000000000022E-2</v>
      </c>
      <c r="F17" s="4">
        <f t="shared" si="1"/>
        <v>0.57406526791101742</v>
      </c>
      <c r="H17" s="3">
        <f t="shared" si="2"/>
        <v>-1.3665315444204136</v>
      </c>
      <c r="I17" s="3">
        <f t="shared" si="3"/>
        <v>0.20030318298158503</v>
      </c>
    </row>
    <row r="18" spans="1:13">
      <c r="A18" s="2">
        <v>4.4999999999999998E-2</v>
      </c>
      <c r="B18" s="2">
        <v>1.4650000000000001</v>
      </c>
      <c r="C18" s="2">
        <v>1.6439999999999999</v>
      </c>
      <c r="D18" s="2">
        <v>1.53</v>
      </c>
      <c r="E18" s="3">
        <f t="shared" si="0"/>
        <v>8.9499999999999913E-2</v>
      </c>
      <c r="F18" s="4">
        <f t="shared" si="1"/>
        <v>0.59944311631504654</v>
      </c>
      <c r="H18" s="3">
        <f t="shared" si="2"/>
        <v>-1.3467874862246563</v>
      </c>
      <c r="I18" s="3">
        <f t="shared" si="3"/>
        <v>0.18469143081759881</v>
      </c>
    </row>
    <row r="19" spans="1:13">
      <c r="A19" s="2">
        <v>4.7E-2</v>
      </c>
      <c r="B19" s="2">
        <v>1.41</v>
      </c>
      <c r="C19" s="2">
        <v>1.585</v>
      </c>
      <c r="D19" s="2">
        <v>1.476</v>
      </c>
      <c r="E19" s="3">
        <f t="shared" si="0"/>
        <v>8.7500000000000022E-2</v>
      </c>
      <c r="F19" s="4">
        <f t="shared" si="1"/>
        <v>0.62593126601449744</v>
      </c>
      <c r="H19" s="3">
        <f t="shared" si="2"/>
        <v>-1.3279021420642825</v>
      </c>
      <c r="I19" s="3">
        <f t="shared" si="3"/>
        <v>0.16908635748702275</v>
      </c>
    </row>
    <row r="20" spans="1:13">
      <c r="A20" s="2">
        <v>4.9000000000000002E-2</v>
      </c>
      <c r="B20" s="2">
        <v>1.367</v>
      </c>
      <c r="C20" s="2">
        <v>1.5389999999999999</v>
      </c>
      <c r="D20" s="2">
        <v>1.427</v>
      </c>
      <c r="E20" s="3">
        <f t="shared" si="0"/>
        <v>8.5999999999999965E-2</v>
      </c>
      <c r="F20" s="4">
        <f t="shared" si="1"/>
        <v>0.65188488420769142</v>
      </c>
      <c r="H20" s="3">
        <f t="shared" si="2"/>
        <v>-1.3098039199714864</v>
      </c>
      <c r="I20" s="3">
        <f t="shared" si="3"/>
        <v>0.15442397311464698</v>
      </c>
    </row>
    <row r="21" spans="1:13">
      <c r="A21" s="2">
        <v>5.0999999999999997E-2</v>
      </c>
      <c r="B21" s="2">
        <v>1.321</v>
      </c>
      <c r="C21" s="2">
        <v>1.484</v>
      </c>
      <c r="D21" s="2">
        <v>1.383</v>
      </c>
      <c r="E21" s="3">
        <f t="shared" si="0"/>
        <v>8.1500000000000017E-2</v>
      </c>
      <c r="F21" s="4">
        <f t="shared" si="1"/>
        <v>0.67692241125352448</v>
      </c>
      <c r="H21" s="3">
        <f t="shared" si="2"/>
        <v>-1.2924298239020637</v>
      </c>
      <c r="I21" s="3">
        <f t="shared" si="3"/>
        <v>0.14082218010931058</v>
      </c>
    </row>
    <row r="22" spans="1:13">
      <c r="A22" s="2">
        <v>5.2999999999999999E-2</v>
      </c>
      <c r="B22" s="2">
        <v>1.254</v>
      </c>
      <c r="C22" s="2">
        <v>1.4259999999999999</v>
      </c>
      <c r="D22" s="2">
        <v>1.3160000000000001</v>
      </c>
      <c r="E22" s="3">
        <f t="shared" si="0"/>
        <v>8.5999999999999965E-2</v>
      </c>
      <c r="F22" s="4">
        <f t="shared" si="1"/>
        <v>0.7186064450082652</v>
      </c>
      <c r="H22" s="3">
        <f t="shared" si="2"/>
        <v>-1.2757241303992111</v>
      </c>
      <c r="I22" s="3">
        <f t="shared" si="3"/>
        <v>0.11925588927793671</v>
      </c>
    </row>
    <row r="23" spans="1:13">
      <c r="A23" s="2">
        <v>6.0999999999999999E-2</v>
      </c>
      <c r="B23" s="2">
        <v>1.1259999999999999</v>
      </c>
      <c r="C23" s="2">
        <v>1.262</v>
      </c>
      <c r="D23" s="2">
        <v>1.175</v>
      </c>
      <c r="E23" s="3">
        <f t="shared" si="0"/>
        <v>6.800000000000006E-2</v>
      </c>
      <c r="F23" s="4">
        <f t="shared" si="1"/>
        <v>0.82360423682868988</v>
      </c>
      <c r="H23" s="3">
        <f t="shared" si="2"/>
        <v>-1.2146701649892331</v>
      </c>
      <c r="I23" s="3">
        <f t="shared" si="3"/>
        <v>7.0037866607755087E-2</v>
      </c>
      <c r="K23" s="1" t="s">
        <v>10</v>
      </c>
      <c r="M23" s="1" t="s">
        <v>11</v>
      </c>
    </row>
    <row r="24" spans="1:13">
      <c r="A24" s="2">
        <v>7.0999999999999994E-2</v>
      </c>
      <c r="B24" s="2">
        <v>0.98540000000000005</v>
      </c>
      <c r="C24" s="2">
        <v>1.1220000000000001</v>
      </c>
      <c r="D24" s="2">
        <v>1.032</v>
      </c>
      <c r="E24" s="3">
        <f t="shared" si="0"/>
        <v>6.8300000000000027E-2</v>
      </c>
      <c r="F24" s="4">
        <f t="shared" si="1"/>
        <v>0.96280485243672431</v>
      </c>
      <c r="H24" s="3">
        <f t="shared" si="2"/>
        <v>-1.1487416512809248</v>
      </c>
      <c r="I24" s="3">
        <f t="shared" si="3"/>
        <v>1.3679697291192561E-2</v>
      </c>
      <c r="K24" s="1" t="s">
        <v>12</v>
      </c>
      <c r="M24" s="1">
        <v>82.083600000000004</v>
      </c>
    </row>
    <row r="25" spans="1:13">
      <c r="A25" s="2">
        <v>8.1000000000000003E-2</v>
      </c>
      <c r="B25" s="2">
        <v>0.88429999999999997</v>
      </c>
      <c r="C25" s="2">
        <v>1.0249999999999999</v>
      </c>
      <c r="D25" s="2">
        <v>0.9244</v>
      </c>
      <c r="E25" s="3">
        <f t="shared" si="0"/>
        <v>7.0349999999999968E-2</v>
      </c>
      <c r="F25" s="4">
        <f t="shared" si="1"/>
        <v>1.0992161702320029</v>
      </c>
      <c r="H25" s="3">
        <f t="shared" si="2"/>
        <v>-1.0915149811213503</v>
      </c>
      <c r="I25" s="3">
        <f t="shared" si="3"/>
        <v>-3.4140063192928297E-2</v>
      </c>
      <c r="K25" s="1" t="s">
        <v>13</v>
      </c>
    </row>
    <row r="26" spans="1:13">
      <c r="A26" s="2">
        <v>9.0999999999999998E-2</v>
      </c>
      <c r="B26" s="2">
        <v>0.79469999999999996</v>
      </c>
      <c r="C26" s="2">
        <v>0.9153</v>
      </c>
      <c r="D26" s="2">
        <v>0.83750000000000002</v>
      </c>
      <c r="E26" s="3">
        <f t="shared" si="0"/>
        <v>6.030000000000002E-2</v>
      </c>
      <c r="F26" s="4">
        <f t="shared" si="1"/>
        <v>1.2378776413983874</v>
      </c>
      <c r="H26" s="3">
        <f t="shared" si="2"/>
        <v>-1.0409586076789064</v>
      </c>
      <c r="I26" s="3">
        <f t="shared" si="3"/>
        <v>-7.7015184291117145E-2</v>
      </c>
    </row>
    <row r="27" spans="1:13">
      <c r="A27" s="2">
        <v>0.10100000000000001</v>
      </c>
      <c r="B27" s="2">
        <v>0.7167</v>
      </c>
      <c r="C27" s="2">
        <v>0.82569999999999999</v>
      </c>
      <c r="D27" s="2">
        <v>0.75800000000000001</v>
      </c>
      <c r="E27" s="3">
        <f t="shared" si="0"/>
        <v>5.4499999999999993E-2</v>
      </c>
      <c r="F27" s="4">
        <f t="shared" si="1"/>
        <v>1.3957331706680347</v>
      </c>
      <c r="H27" s="3">
        <f t="shared" si="2"/>
        <v>-0.99567862621735737</v>
      </c>
      <c r="I27" s="3">
        <f t="shared" si="3"/>
        <v>-0.12033079436794646</v>
      </c>
    </row>
    <row r="28" spans="1:13">
      <c r="A28" s="2">
        <v>0.111</v>
      </c>
      <c r="B28" s="2">
        <v>0.67</v>
      </c>
      <c r="C28" s="2">
        <v>0.77139999999999997</v>
      </c>
      <c r="D28" s="2">
        <v>0.70589999999999997</v>
      </c>
      <c r="E28" s="3">
        <f t="shared" si="0"/>
        <v>5.0699999999999967E-2</v>
      </c>
      <c r="F28" s="4">
        <f t="shared" si="1"/>
        <v>1.5206099630235519</v>
      </c>
      <c r="H28" s="3">
        <f t="shared" si="2"/>
        <v>-0.95467702121334252</v>
      </c>
      <c r="I28" s="3">
        <f t="shared" si="3"/>
        <v>-0.15125681810431629</v>
      </c>
    </row>
    <row r="29" spans="1:13">
      <c r="A29" s="2">
        <v>0.121</v>
      </c>
      <c r="B29" s="2">
        <v>0.62319999999999998</v>
      </c>
      <c r="C29" s="2">
        <v>0.71279999999999999</v>
      </c>
      <c r="D29" s="2">
        <v>0.65</v>
      </c>
      <c r="E29" s="3">
        <f t="shared" si="0"/>
        <v>4.4800000000000006E-2</v>
      </c>
      <c r="F29" s="4">
        <f t="shared" si="1"/>
        <v>1.6793234334105553</v>
      </c>
      <c r="H29" s="3">
        <f t="shared" si="2"/>
        <v>-0.91721462968354994</v>
      </c>
      <c r="I29" s="3">
        <f t="shared" si="3"/>
        <v>-0.18708664335714442</v>
      </c>
    </row>
    <row r="30" spans="1:13">
      <c r="A30" s="2">
        <v>0.13100000000000001</v>
      </c>
      <c r="B30" s="2">
        <v>0.58040000000000003</v>
      </c>
      <c r="C30" s="2">
        <v>0.67390000000000005</v>
      </c>
      <c r="D30" s="2">
        <v>0.6109</v>
      </c>
      <c r="E30" s="3">
        <f t="shared" si="0"/>
        <v>4.6750000000000014E-2</v>
      </c>
      <c r="F30" s="4">
        <f t="shared" si="1"/>
        <v>1.8094934253306945</v>
      </c>
      <c r="H30" s="3">
        <f t="shared" si="2"/>
        <v>-0.88272870434423567</v>
      </c>
      <c r="I30" s="3">
        <f t="shared" si="3"/>
        <v>-0.21402987486799047</v>
      </c>
    </row>
    <row r="31" spans="1:13">
      <c r="A31" s="2">
        <v>0.14099999999999999</v>
      </c>
      <c r="B31" s="2">
        <v>0.54149999999999998</v>
      </c>
      <c r="C31" s="2">
        <v>0.62719999999999998</v>
      </c>
      <c r="D31" s="2">
        <v>0.57010000000000005</v>
      </c>
      <c r="E31" s="3">
        <f t="shared" si="0"/>
        <v>4.2849999999999999E-2</v>
      </c>
      <c r="F31" s="4">
        <f t="shared" si="1"/>
        <v>1.9664416209793292</v>
      </c>
      <c r="H31" s="3">
        <f t="shared" si="2"/>
        <v>-0.8507808873446201</v>
      </c>
      <c r="I31" s="3">
        <f t="shared" si="3"/>
        <v>-0.24404895899586801</v>
      </c>
    </row>
    <row r="32" spans="1:13">
      <c r="A32" s="2">
        <v>0.151</v>
      </c>
      <c r="B32" s="2">
        <v>0.51419999999999999</v>
      </c>
      <c r="C32" s="2">
        <v>0.59199999999999997</v>
      </c>
      <c r="D32" s="2">
        <v>0.53979999999999995</v>
      </c>
      <c r="E32" s="3">
        <f t="shared" si="0"/>
        <v>3.889999999999999E-2</v>
      </c>
      <c r="F32" s="4">
        <f t="shared" si="1"/>
        <v>2.1000167923042654</v>
      </c>
      <c r="H32" s="3">
        <f t="shared" si="2"/>
        <v>-0.82102305270683062</v>
      </c>
      <c r="I32" s="3">
        <f t="shared" si="3"/>
        <v>-0.26776711977950224</v>
      </c>
    </row>
    <row r="33" spans="1:9">
      <c r="A33" s="2">
        <v>0.161</v>
      </c>
      <c r="B33" s="2">
        <v>0.4909</v>
      </c>
      <c r="C33" s="2">
        <v>0.56859999999999999</v>
      </c>
      <c r="D33" s="2">
        <v>0.51670000000000005</v>
      </c>
      <c r="E33" s="3">
        <f t="shared" si="0"/>
        <v>3.8849999999999996E-2</v>
      </c>
      <c r="F33" s="4">
        <f t="shared" si="1"/>
        <v>2.2135027727848886</v>
      </c>
      <c r="H33" s="3">
        <f t="shared" si="2"/>
        <v>-0.79317412396815024</v>
      </c>
      <c r="I33" s="3">
        <f t="shared" si="3"/>
        <v>-0.28676153845433822</v>
      </c>
    </row>
    <row r="34" spans="1:9">
      <c r="A34" s="2">
        <v>0.17100000000000001</v>
      </c>
      <c r="B34" s="2">
        <v>0.46350000000000002</v>
      </c>
      <c r="C34" s="2">
        <v>0.54149999999999998</v>
      </c>
      <c r="D34" s="2">
        <v>0.49390000000000001</v>
      </c>
      <c r="E34" s="3">
        <f t="shared" si="0"/>
        <v>3.8999999999999979E-2</v>
      </c>
      <c r="F34" s="4">
        <f t="shared" si="1"/>
        <v>2.3370361584447465</v>
      </c>
      <c r="H34" s="3">
        <f t="shared" si="2"/>
        <v>-0.76700388960784616</v>
      </c>
      <c r="I34" s="3">
        <f t="shared" si="3"/>
        <v>-0.30636097383845179</v>
      </c>
    </row>
    <row r="35" spans="1:9">
      <c r="A35" s="2">
        <v>0.18099999999999999</v>
      </c>
      <c r="B35" s="2">
        <v>0.44409999999999999</v>
      </c>
      <c r="C35" s="2">
        <v>0.52580000000000005</v>
      </c>
      <c r="D35" s="2">
        <v>0.47739999999999999</v>
      </c>
      <c r="E35" s="3">
        <f t="shared" si="0"/>
        <v>4.0850000000000025E-2</v>
      </c>
      <c r="F35" s="4">
        <f t="shared" si="1"/>
        <v>2.434574601925096</v>
      </c>
      <c r="H35" s="3">
        <f t="shared" si="2"/>
        <v>-0.74232142513081545</v>
      </c>
      <c r="I35" s="3">
        <f t="shared" si="3"/>
        <v>-0.32111758532926427</v>
      </c>
    </row>
    <row r="36" spans="1:9">
      <c r="A36" s="2">
        <v>0.191</v>
      </c>
      <c r="B36" s="2">
        <v>0.4168</v>
      </c>
      <c r="C36" s="2">
        <v>0.49480000000000002</v>
      </c>
      <c r="D36" s="2">
        <v>0.44740000000000002</v>
      </c>
      <c r="E36" s="3">
        <f t="shared" si="0"/>
        <v>3.9000000000000007E-2</v>
      </c>
      <c r="F36" s="4">
        <f t="shared" si="1"/>
        <v>2.6323387761584405</v>
      </c>
      <c r="H36" s="3">
        <f t="shared" si="2"/>
        <v>-0.71896663275227246</v>
      </c>
      <c r="I36" s="3">
        <f t="shared" si="3"/>
        <v>-0.34930402023938911</v>
      </c>
    </row>
    <row r="37" spans="1:9">
      <c r="A37" s="2">
        <v>0.20100000000000001</v>
      </c>
      <c r="B37" s="2">
        <v>0.4052</v>
      </c>
      <c r="C37" s="2">
        <v>0.47899999999999998</v>
      </c>
      <c r="D37" s="2">
        <v>0.43059999999999998</v>
      </c>
      <c r="E37" s="3">
        <f t="shared" si="0"/>
        <v>3.6899999999999988E-2</v>
      </c>
      <c r="F37" s="4">
        <f t="shared" si="1"/>
        <v>2.7564120066379103</v>
      </c>
      <c r="H37" s="3">
        <f t="shared" si="2"/>
        <v>-0.69680394257951106</v>
      </c>
      <c r="I37" s="3">
        <f t="shared" si="3"/>
        <v>-0.36592597451253162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Linearized 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2022-06-01T18:10:11Z</dcterms:created>
  <dcterms:modified xsi:type="dcterms:W3CDTF">2022-06-01T18:15:22Z</dcterms:modified>
</cp:coreProperties>
</file>