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<sst xmlns="http://schemas.openxmlformats.org/spreadsheetml/2006/main" count="12" uniqueCount="10">
  <si>
    <t>Period (s) vs Mass (g)</t>
  </si>
  <si>
    <t>Mass (g)</t>
  </si>
  <si>
    <t>Period (s)</t>
  </si>
  <si>
    <t>±0.05s (Uncertainty)</t>
  </si>
  <si>
    <t>Log Period</t>
  </si>
  <si>
    <t>Trail 1</t>
  </si>
  <si>
    <t>Trial 2</t>
  </si>
  <si>
    <t>Trial 3</t>
  </si>
  <si>
    <t>Trial 4</t>
  </si>
  <si>
    <t>Trial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</si>
</sst>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1" numFmtId="2" xfId="0" applyAlignment="1" applyFont="1" applyNumberFormat="1">
      <alignment readingOrder="0"/>
    </xf>
    <xf borderId="0" fillId="0" fontId="1" numFmtId="164" xfId="0" applyFont="1" applyNumberFormat="1"/>
    <xf borderId="0" fillId="0" fontId="1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Period (s) vs. Mass (g)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Sheet1!$I$2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xVal>
            <c:numRef>
              <c:f>Sheet1!$H$3:$H$23</c:f>
            </c:numRef>
          </c:xVal>
          <c:yVal>
            <c:numRef>
              <c:f>Sheet1!$I$3:$I$23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945816"/>
        <c:axId val="1974857756"/>
      </c:scatterChart>
      <c:valAx>
        <c:axId val="192945816"/>
        <c:scaling>
          <c:orientation val="minMax"/>
          <c:min val="5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Mass (g)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74857756"/>
        <c:majorUnit val="50.0"/>
      </c:valAx>
      <c:valAx>
        <c:axId val="19748577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Period (s)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2945816"/>
        <c:majorUnit val="0.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Log Period vs. Log Mass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Sheet1!$L$2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xVal>
            <c:numRef>
              <c:f>Sheet1!$K$3:$K$23</c:f>
            </c:numRef>
          </c:xVal>
          <c:yVal>
            <c:numRef>
              <c:f>Sheet1!$L$3:$L$23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453120"/>
        <c:axId val="717836835"/>
      </c:scatterChart>
      <c:valAx>
        <c:axId val="204945312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Log mass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17836835"/>
        <c:majorUnit val="0.05"/>
        <c:minorUnit val="0.025"/>
      </c:valAx>
      <c:valAx>
        <c:axId val="7178368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Log Period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49453120"/>
        <c:majorUnit val="0.01"/>
        <c:minorUnit val="0.0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24</xdr:row>
      <xdr:rowOff>9525</xdr:rowOff>
    </xdr:from>
    <xdr:ext cx="12849225" cy="79533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28575</xdr:colOff>
      <xdr:row>13</xdr:row>
      <xdr:rowOff>19050</xdr:rowOff>
    </xdr:from>
    <xdr:ext cx="11468100" cy="70961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1" t="s">
        <v>0</v>
      </c>
    </row>
    <row r="2">
      <c r="A2" s="2" t="s">
        <v>1</v>
      </c>
      <c r="B2" s="1" t="s">
        <v>2</v>
      </c>
      <c r="D2" s="1" t="s">
        <v>3</v>
      </c>
      <c r="H2" s="2" t="s">
        <v>1</v>
      </c>
      <c r="I2" s="2" t="s">
        <v>2</v>
      </c>
      <c r="K2" s="3"/>
      <c r="L2" s="3" t="s">
        <v>4</v>
      </c>
    </row>
    <row r="3"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H3" s="2">
        <v>100.0</v>
      </c>
      <c r="I3" s="4">
        <f t="shared" ref="I3:I23" si="2">(B4+C4+D4+E4+F4)/5</f>
        <v>0.385</v>
      </c>
      <c r="K3" s="5">
        <f t="shared" ref="K3:L3" si="1">log(H3)</f>
        <v>2</v>
      </c>
      <c r="L3" s="5">
        <f t="shared" si="1"/>
        <v>-0.4145392705</v>
      </c>
    </row>
    <row r="4">
      <c r="A4" s="2">
        <v>100.0</v>
      </c>
      <c r="B4" s="2">
        <v>0.382</v>
      </c>
      <c r="C4" s="2">
        <v>0.385</v>
      </c>
      <c r="D4" s="2">
        <v>0.394</v>
      </c>
      <c r="E4" s="2">
        <v>0.383</v>
      </c>
      <c r="F4" s="2">
        <v>0.381</v>
      </c>
      <c r="H4" s="2">
        <v>150.0</v>
      </c>
      <c r="I4" s="4">
        <f t="shared" si="2"/>
        <v>0.4554</v>
      </c>
      <c r="K4" s="5">
        <f t="shared" ref="K4:L4" si="3">log(H4)</f>
        <v>2.176091259</v>
      </c>
      <c r="L4" s="5">
        <f t="shared" si="3"/>
        <v>-0.3416069737</v>
      </c>
    </row>
    <row r="5">
      <c r="A5" s="2">
        <v>150.0</v>
      </c>
      <c r="B5" s="2">
        <v>0.458</v>
      </c>
      <c r="C5" s="2">
        <v>0.458</v>
      </c>
      <c r="D5" s="2">
        <v>0.458</v>
      </c>
      <c r="E5" s="2">
        <v>0.459</v>
      </c>
      <c r="F5" s="2">
        <v>0.444</v>
      </c>
      <c r="H5" s="2">
        <v>200.0</v>
      </c>
      <c r="I5" s="4">
        <f t="shared" si="2"/>
        <v>0.5098</v>
      </c>
      <c r="K5" s="5">
        <f t="shared" ref="K5:L5" si="4">log(H5)</f>
        <v>2.301029996</v>
      </c>
      <c r="L5" s="5">
        <f t="shared" si="4"/>
        <v>-0.2926001689</v>
      </c>
    </row>
    <row r="6">
      <c r="A6" s="2">
        <v>200.0</v>
      </c>
      <c r="B6" s="2">
        <v>0.505</v>
      </c>
      <c r="C6" s="2">
        <v>0.506</v>
      </c>
      <c r="D6" s="2">
        <v>0.509</v>
      </c>
      <c r="E6" s="2">
        <v>0.525</v>
      </c>
      <c r="F6" s="2">
        <v>0.504</v>
      </c>
      <c r="H6" s="2">
        <v>250.0</v>
      </c>
      <c r="I6" s="4">
        <f t="shared" si="2"/>
        <v>0.56</v>
      </c>
      <c r="K6" s="5">
        <f t="shared" ref="K6:L6" si="5">log(H6)</f>
        <v>2.397940009</v>
      </c>
      <c r="L6" s="5">
        <f t="shared" si="5"/>
        <v>-0.251811973</v>
      </c>
    </row>
    <row r="7">
      <c r="A7" s="2">
        <v>250.0</v>
      </c>
      <c r="B7" s="2">
        <v>0.554</v>
      </c>
      <c r="C7" s="2">
        <v>0.569</v>
      </c>
      <c r="D7" s="2">
        <v>0.553</v>
      </c>
      <c r="E7" s="2">
        <v>0.555</v>
      </c>
      <c r="F7" s="2">
        <v>0.569</v>
      </c>
      <c r="H7" s="2">
        <v>300.0</v>
      </c>
      <c r="I7" s="4">
        <f t="shared" si="2"/>
        <v>0.61</v>
      </c>
      <c r="K7" s="5">
        <f t="shared" ref="K7:L7" si="6">log(H7)</f>
        <v>2.477121255</v>
      </c>
      <c r="L7" s="5">
        <f t="shared" si="6"/>
        <v>-0.214670165</v>
      </c>
    </row>
    <row r="8">
      <c r="A8" s="2">
        <v>300.0</v>
      </c>
      <c r="B8" s="2">
        <v>0.612</v>
      </c>
      <c r="C8" s="2">
        <v>0.618</v>
      </c>
      <c r="D8" s="2">
        <v>0.606</v>
      </c>
      <c r="E8" s="2">
        <v>0.601</v>
      </c>
      <c r="F8" s="2">
        <v>0.613</v>
      </c>
      <c r="H8" s="2">
        <v>350.0</v>
      </c>
      <c r="I8" s="4">
        <f t="shared" si="2"/>
        <v>0.6568</v>
      </c>
      <c r="K8" s="5">
        <f t="shared" ref="K8:L8" si="7">log(H8)</f>
        <v>2.544068044</v>
      </c>
      <c r="L8" s="5">
        <f t="shared" si="7"/>
        <v>-0.1825668559</v>
      </c>
    </row>
    <row r="9">
      <c r="A9" s="2">
        <v>350.0</v>
      </c>
      <c r="B9" s="2">
        <v>0.656</v>
      </c>
      <c r="C9" s="2">
        <v>0.656</v>
      </c>
      <c r="D9" s="2">
        <v>0.652</v>
      </c>
      <c r="E9" s="2">
        <v>0.654</v>
      </c>
      <c r="F9" s="2">
        <v>0.666</v>
      </c>
      <c r="H9" s="2">
        <v>400.0</v>
      </c>
      <c r="I9" s="4">
        <f t="shared" si="2"/>
        <v>0.6878</v>
      </c>
      <c r="K9" s="5">
        <f t="shared" ref="K9:L9" si="8">log(H9)</f>
        <v>2.602059991</v>
      </c>
      <c r="L9" s="5">
        <f t="shared" si="8"/>
        <v>-0.1625378285</v>
      </c>
    </row>
    <row r="10">
      <c r="A10" s="2">
        <v>400.0</v>
      </c>
      <c r="B10" s="2">
        <v>0.68</v>
      </c>
      <c r="C10" s="2">
        <v>0.682</v>
      </c>
      <c r="D10" s="2">
        <v>0.684</v>
      </c>
      <c r="E10" s="2">
        <v>0.688</v>
      </c>
      <c r="F10" s="2">
        <v>0.705</v>
      </c>
      <c r="H10" s="2">
        <v>450.0</v>
      </c>
      <c r="I10" s="4">
        <f t="shared" si="2"/>
        <v>0.7376</v>
      </c>
      <c r="K10" s="5">
        <f t="shared" ref="K10:L10" si="9">log(H10)</f>
        <v>2.653212514</v>
      </c>
      <c r="L10" s="5">
        <f t="shared" si="9"/>
        <v>-0.132179092</v>
      </c>
    </row>
    <row r="11">
      <c r="A11" s="2">
        <v>450.0</v>
      </c>
      <c r="B11" s="2">
        <v>0.738</v>
      </c>
      <c r="C11" s="2">
        <v>0.739</v>
      </c>
      <c r="D11" s="2">
        <v>0.73</v>
      </c>
      <c r="E11" s="2">
        <v>0.735</v>
      </c>
      <c r="F11" s="2">
        <v>0.746</v>
      </c>
      <c r="H11" s="2">
        <v>500.0</v>
      </c>
      <c r="I11" s="4">
        <f t="shared" si="2"/>
        <v>0.7834</v>
      </c>
      <c r="K11" s="5">
        <f t="shared" ref="K11:L11" si="10">log(H11)</f>
        <v>2.698970004</v>
      </c>
      <c r="L11" s="5">
        <f t="shared" si="10"/>
        <v>-0.1060164328</v>
      </c>
    </row>
    <row r="12">
      <c r="A12" s="2">
        <v>500.0</v>
      </c>
      <c r="B12" s="2">
        <v>0.786</v>
      </c>
      <c r="C12" s="2">
        <v>0.772</v>
      </c>
      <c r="D12" s="2">
        <v>0.783</v>
      </c>
      <c r="E12" s="2">
        <v>0.786</v>
      </c>
      <c r="F12" s="2">
        <v>0.79</v>
      </c>
      <c r="H12" s="2">
        <v>550.0</v>
      </c>
      <c r="I12" s="4">
        <f t="shared" si="2"/>
        <v>0.8238</v>
      </c>
      <c r="K12" s="5">
        <f t="shared" ref="K12:L12" si="11">log(H12)</f>
        <v>2.740362689</v>
      </c>
      <c r="L12" s="5">
        <f t="shared" si="11"/>
        <v>-0.08417821238</v>
      </c>
    </row>
    <row r="13">
      <c r="A13" s="2">
        <v>550.0</v>
      </c>
      <c r="B13" s="2">
        <v>0.828</v>
      </c>
      <c r="C13" s="2">
        <v>0.826</v>
      </c>
      <c r="D13" s="2">
        <v>0.82</v>
      </c>
      <c r="E13" s="2">
        <v>0.813</v>
      </c>
      <c r="F13" s="2">
        <v>0.832</v>
      </c>
      <c r="H13" s="2">
        <v>600.0</v>
      </c>
      <c r="I13" s="4">
        <f t="shared" si="2"/>
        <v>0.8612</v>
      </c>
      <c r="K13" s="5">
        <f t="shared" ref="K13:L13" si="12">log(H13)</f>
        <v>2.77815125</v>
      </c>
      <c r="L13" s="5">
        <f t="shared" si="12"/>
        <v>-0.06489597885</v>
      </c>
    </row>
    <row r="14">
      <c r="A14" s="2">
        <v>600.0</v>
      </c>
      <c r="B14" s="2">
        <v>0.864</v>
      </c>
      <c r="C14" s="2">
        <v>0.854</v>
      </c>
      <c r="D14" s="2">
        <v>0.863</v>
      </c>
      <c r="E14" s="2">
        <v>0.864</v>
      </c>
      <c r="F14" s="2">
        <v>0.861</v>
      </c>
      <c r="H14" s="2">
        <v>650.0</v>
      </c>
      <c r="I14" s="4">
        <f t="shared" si="2"/>
        <v>0.8958</v>
      </c>
      <c r="K14" s="5">
        <f t="shared" ref="K14:L14" si="13">log(H14)</f>
        <v>2.812913357</v>
      </c>
      <c r="L14" s="5">
        <f t="shared" si="13"/>
        <v>-0.04778894189</v>
      </c>
    </row>
    <row r="15">
      <c r="A15" s="2">
        <v>650.0</v>
      </c>
      <c r="B15" s="2">
        <v>0.892</v>
      </c>
      <c r="C15" s="2">
        <v>0.904</v>
      </c>
      <c r="D15" s="2">
        <v>0.894</v>
      </c>
      <c r="E15" s="2">
        <v>0.887</v>
      </c>
      <c r="F15" s="2">
        <v>0.902</v>
      </c>
      <c r="H15" s="2">
        <v>700.0</v>
      </c>
      <c r="I15" s="4">
        <f t="shared" si="2"/>
        <v>0.9366</v>
      </c>
      <c r="K15" s="5">
        <f t="shared" ref="K15:L15" si="14">log(H15)</f>
        <v>2.84509804</v>
      </c>
      <c r="L15" s="5">
        <f t="shared" si="14"/>
        <v>-0.02844584655</v>
      </c>
    </row>
    <row r="16">
      <c r="A16" s="2">
        <v>700.0</v>
      </c>
      <c r="B16" s="2">
        <v>0.939</v>
      </c>
      <c r="C16" s="2">
        <v>0.935</v>
      </c>
      <c r="D16" s="2">
        <v>0.938</v>
      </c>
      <c r="E16" s="2">
        <v>0.932</v>
      </c>
      <c r="F16" s="2">
        <v>0.939</v>
      </c>
      <c r="H16" s="2">
        <v>750.0</v>
      </c>
      <c r="I16" s="4">
        <f t="shared" si="2"/>
        <v>0.966</v>
      </c>
      <c r="K16" s="5">
        <f t="shared" ref="K16:L16" si="15">log(H16)</f>
        <v>2.875061263</v>
      </c>
      <c r="L16" s="5">
        <f t="shared" si="15"/>
        <v>-0.01502287358</v>
      </c>
    </row>
    <row r="17">
      <c r="A17" s="2">
        <v>750.0</v>
      </c>
      <c r="B17" s="2">
        <v>0.96</v>
      </c>
      <c r="C17" s="2">
        <v>0.962</v>
      </c>
      <c r="D17" s="2">
        <v>0.982</v>
      </c>
      <c r="E17" s="2">
        <v>0.965</v>
      </c>
      <c r="F17" s="2">
        <v>0.961</v>
      </c>
      <c r="H17" s="2">
        <v>800.0</v>
      </c>
      <c r="I17" s="4">
        <f t="shared" si="2"/>
        <v>0.994</v>
      </c>
      <c r="K17" s="5">
        <f t="shared" ref="K17:L17" si="16">log(H17)</f>
        <v>2.903089987</v>
      </c>
      <c r="L17" s="5">
        <f t="shared" si="16"/>
        <v>-0.002613615603</v>
      </c>
    </row>
    <row r="18">
      <c r="A18" s="2">
        <v>800.0</v>
      </c>
      <c r="B18" s="2">
        <v>1.009</v>
      </c>
      <c r="C18" s="2">
        <v>0.999</v>
      </c>
      <c r="D18" s="2">
        <v>0.98</v>
      </c>
      <c r="E18" s="2">
        <v>1.002</v>
      </c>
      <c r="F18" s="2">
        <v>0.98</v>
      </c>
      <c r="H18" s="2">
        <v>850.0</v>
      </c>
      <c r="I18" s="4">
        <f t="shared" si="2"/>
        <v>1.0298</v>
      </c>
      <c r="K18" s="5">
        <f t="shared" ref="K18:L18" si="17">log(H18)</f>
        <v>2.929418926</v>
      </c>
      <c r="L18" s="5">
        <f t="shared" si="17"/>
        <v>0.01275288749</v>
      </c>
    </row>
    <row r="19">
      <c r="A19" s="2">
        <v>850.0</v>
      </c>
      <c r="B19" s="2">
        <v>1.028</v>
      </c>
      <c r="C19" s="2">
        <v>1.016</v>
      </c>
      <c r="D19" s="2">
        <v>1.029</v>
      </c>
      <c r="E19" s="2">
        <v>1.027</v>
      </c>
      <c r="F19" s="2">
        <v>1.049</v>
      </c>
      <c r="H19" s="2">
        <v>900.0</v>
      </c>
      <c r="I19" s="4">
        <f t="shared" si="2"/>
        <v>1.0658</v>
      </c>
      <c r="K19" s="5">
        <f t="shared" ref="K19:L19" si="18">log(H19)</f>
        <v>2.954242509</v>
      </c>
      <c r="L19" s="5">
        <f t="shared" si="18"/>
        <v>0.0276757159</v>
      </c>
    </row>
    <row r="20">
      <c r="A20" s="2">
        <v>900.0</v>
      </c>
      <c r="B20" s="2">
        <v>1.063</v>
      </c>
      <c r="C20" s="2">
        <v>1.06</v>
      </c>
      <c r="D20" s="2">
        <v>1.074</v>
      </c>
      <c r="E20" s="2">
        <v>1.063</v>
      </c>
      <c r="F20" s="2">
        <v>1.069</v>
      </c>
      <c r="H20" s="2">
        <v>950.0</v>
      </c>
      <c r="I20" s="4">
        <f t="shared" si="2"/>
        <v>1.0952</v>
      </c>
      <c r="K20" s="5">
        <f t="shared" ref="K20:L20" si="19">log(H20)</f>
        <v>2.977723605</v>
      </c>
      <c r="L20" s="5">
        <f t="shared" si="19"/>
        <v>0.03949343513</v>
      </c>
    </row>
    <row r="21">
      <c r="A21" s="2">
        <v>950.0</v>
      </c>
      <c r="B21" s="2">
        <v>1.099</v>
      </c>
      <c r="C21" s="2">
        <v>1.105</v>
      </c>
      <c r="D21" s="2">
        <v>1.084</v>
      </c>
      <c r="E21" s="2">
        <v>1.083</v>
      </c>
      <c r="F21" s="2">
        <v>1.105</v>
      </c>
      <c r="H21" s="2">
        <v>1000.0</v>
      </c>
      <c r="I21" s="4">
        <f t="shared" si="2"/>
        <v>1.129</v>
      </c>
      <c r="K21" s="5">
        <f t="shared" ref="K21:L21" si="20">log(H21)</f>
        <v>3</v>
      </c>
      <c r="L21" s="5">
        <f t="shared" si="20"/>
        <v>0.05269394192</v>
      </c>
    </row>
    <row r="22">
      <c r="A22" s="2">
        <v>1000.0</v>
      </c>
      <c r="B22" s="2">
        <v>1.141</v>
      </c>
      <c r="C22" s="2">
        <v>1.127</v>
      </c>
      <c r="D22" s="2">
        <v>1.135</v>
      </c>
      <c r="E22" s="2">
        <v>1.12</v>
      </c>
      <c r="F22" s="2">
        <v>1.122</v>
      </c>
      <c r="H22" s="2">
        <v>1050.0</v>
      </c>
      <c r="I22" s="4">
        <f t="shared" si="2"/>
        <v>1.1732</v>
      </c>
      <c r="K22" s="5">
        <f t="shared" ref="K22:L22" si="21">log(H22)</f>
        <v>3.021189299</v>
      </c>
      <c r="L22" s="5">
        <f t="shared" si="21"/>
        <v>0.06937205431</v>
      </c>
    </row>
    <row r="23">
      <c r="A23" s="2">
        <v>1050.0</v>
      </c>
      <c r="B23" s="2">
        <v>1.16</v>
      </c>
      <c r="C23" s="2">
        <v>1.186</v>
      </c>
      <c r="D23" s="2">
        <v>1.179</v>
      </c>
      <c r="E23" s="2">
        <v>1.166</v>
      </c>
      <c r="F23" s="2">
        <v>1.175</v>
      </c>
      <c r="H23" s="2">
        <v>1100.0</v>
      </c>
      <c r="I23" s="4">
        <f t="shared" si="2"/>
        <v>1.2278</v>
      </c>
      <c r="K23" s="5">
        <f t="shared" ref="K23:L23" si="22">log(H23)</f>
        <v>3.041392685</v>
      </c>
      <c r="L23" s="5">
        <f t="shared" si="22"/>
        <v>0.08912762904</v>
      </c>
    </row>
    <row r="24">
      <c r="A24" s="2">
        <v>1100.0</v>
      </c>
      <c r="B24" s="2">
        <v>1.217</v>
      </c>
      <c r="C24" s="2">
        <v>1.208</v>
      </c>
      <c r="D24" s="2">
        <v>1.257</v>
      </c>
      <c r="E24" s="2">
        <v>1.231</v>
      </c>
      <c r="F24" s="2">
        <v>1.226</v>
      </c>
    </row>
  </sheetData>
  <mergeCells count="3">
    <mergeCell ref="B1:F1"/>
    <mergeCell ref="B2:C2"/>
    <mergeCell ref="D2:E2"/>
  </mergeCells>
  <drawing r:id="rId1"/>
</worksheet>
</file>