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yton Webber\Documents\"/>
    </mc:Choice>
  </mc:AlternateContent>
  <bookViews>
    <workbookView xWindow="0" yWindow="0" windowWidth="23040" windowHeight="9195" activeTab="2"/>
  </bookViews>
  <sheets>
    <sheet name="Chart1" sheetId="2" r:id="rId1"/>
    <sheet name="Sheet1" sheetId="1" r:id="rId2"/>
    <sheet name="Sheet2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3" l="1"/>
  <c r="C26" i="3" s="1"/>
  <c r="D26" i="3" s="1"/>
  <c r="B25" i="3"/>
  <c r="C25" i="3" s="1"/>
  <c r="D25" i="3" s="1"/>
  <c r="C24" i="3"/>
  <c r="D24" i="3" s="1"/>
  <c r="B24" i="3"/>
  <c r="B23" i="3"/>
  <c r="C23" i="3" s="1"/>
  <c r="D23" i="3" s="1"/>
  <c r="B22" i="3"/>
  <c r="C22" i="3" s="1"/>
  <c r="D22" i="3" s="1"/>
  <c r="B14" i="3"/>
  <c r="B15" i="3"/>
  <c r="B16" i="3"/>
  <c r="B17" i="3"/>
  <c r="B13" i="3"/>
  <c r="J4" i="1" l="1"/>
  <c r="J5" i="1"/>
  <c r="J6" i="1"/>
  <c r="J7" i="1"/>
  <c r="J3" i="1"/>
  <c r="I4" i="1"/>
  <c r="I5" i="1"/>
  <c r="I6" i="1"/>
  <c r="I7" i="1"/>
  <c r="I3" i="1"/>
  <c r="H4" i="1"/>
  <c r="H5" i="1"/>
  <c r="H6" i="1"/>
  <c r="H7" i="1"/>
  <c r="H3" i="1"/>
  <c r="G4" i="1" l="1"/>
  <c r="G3" i="1"/>
  <c r="G6" i="1"/>
  <c r="G7" i="1"/>
  <c r="G5" i="1"/>
</calcChain>
</file>

<file path=xl/sharedStrings.xml><?xml version="1.0" encoding="utf-8"?>
<sst xmlns="http://schemas.openxmlformats.org/spreadsheetml/2006/main" count="25" uniqueCount="23">
  <si>
    <t>trial 1</t>
  </si>
  <si>
    <t>trial 2</t>
  </si>
  <si>
    <t>trial 3</t>
  </si>
  <si>
    <t>trial 4</t>
  </si>
  <si>
    <t>trial 5</t>
  </si>
  <si>
    <t>Cm</t>
  </si>
  <si>
    <t>average</t>
  </si>
  <si>
    <t>sd</t>
  </si>
  <si>
    <t>sem</t>
  </si>
  <si>
    <t>Table 1. Raw Data</t>
  </si>
  <si>
    <t>Trial 1</t>
  </si>
  <si>
    <t>Trial 2</t>
  </si>
  <si>
    <t>Trial 3</t>
  </si>
  <si>
    <t>Trial 4</t>
  </si>
  <si>
    <t>Trial 5</t>
  </si>
  <si>
    <t>Frequency (Hz)</t>
  </si>
  <si>
    <t>Distance from Source (cm) (+/-0.5 cm)</t>
  </si>
  <si>
    <t>Table 1. Effect of Overlayed Frequency on Average Distance from Source</t>
  </si>
  <si>
    <t>Average Distance from Source (cm) (+/-0.5 cm)</t>
  </si>
  <si>
    <t>Standard Deviation</t>
  </si>
  <si>
    <t>Standard Error of the Mean</t>
  </si>
  <si>
    <t>95% Confidence Interval</t>
  </si>
  <si>
    <t>Table 2. Statistical Tests on Average Distance from Sound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</si>
</sst>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66" fontId="0" fillId="0" borderId="13" xfId="0" applyNumberFormat="1" applyBorder="1"/>
    <xf numFmtId="166" fontId="0" fillId="0" borderId="9" xfId="0" applyNumberFormat="1" applyBorder="1"/>
    <xf numFmtId="166" fontId="0" fillId="0" borderId="10" xfId="0" applyNumberFormat="1" applyBorder="1"/>
    <xf numFmtId="166" fontId="0" fillId="0" borderId="11" xfId="0" applyNumberFormat="1" applyBorder="1"/>
    <xf numFmtId="166" fontId="0" fillId="0" borderId="4" xfId="0" applyNumberFormat="1" applyBorder="1"/>
    <xf numFmtId="166" fontId="0" fillId="0" borderId="0" xfId="0" applyNumberFormat="1" applyBorder="1"/>
    <xf numFmtId="166" fontId="0" fillId="0" borderId="5" xfId="0" applyNumberFormat="1" applyBorder="1"/>
    <xf numFmtId="166" fontId="0" fillId="0" borderId="6" xfId="0" applyNumberFormat="1" applyBorder="1"/>
    <xf numFmtId="166" fontId="0" fillId="0" borderId="7" xfId="0" applyNumberFormat="1" applyBorder="1"/>
    <xf numFmtId="166" fontId="0" fillId="0" borderId="8" xfId="0" applyNumberFormat="1" applyBorder="1"/>
    <xf numFmtId="0" fontId="0" fillId="0" borderId="12" xfId="0" applyBorder="1"/>
    <xf numFmtId="166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</a:t>
            </a:r>
            <a:r>
              <a:rPr lang="en-US" baseline="0"/>
              <a:t> 1. Effect of Frequency (Hz) on Ability to Locate Sound (cm) (+/-0.5 cm)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Sheet1!$J$3:$J$7</c:f>
                <c:numCache>
                  <c:formatCode>General</c:formatCode>
                  <c:ptCount val="5"/>
                  <c:pt idx="0">
                    <c:v>6.1175868445000425</c:v>
                  </c:pt>
                  <c:pt idx="1">
                    <c:v>16.296720062638364</c:v>
                  </c:pt>
                  <c:pt idx="2">
                    <c:v>26.878189058044825</c:v>
                  </c:pt>
                  <c:pt idx="3">
                    <c:v>12.24930789881615</c:v>
                  </c:pt>
                  <c:pt idx="4">
                    <c:v>9.1314185885874259</c:v>
                  </c:pt>
                </c:numCache>
              </c:numRef>
            </c:plus>
            <c:minus>
              <c:numRef>
                <c:f>Sheet1!$J$3:$J$7</c:f>
                <c:numCache>
                  <c:formatCode>General</c:formatCode>
                  <c:ptCount val="5"/>
                  <c:pt idx="0">
                    <c:v>6.1175868445000425</c:v>
                  </c:pt>
                  <c:pt idx="1">
                    <c:v>16.296720062638364</c:v>
                  </c:pt>
                  <c:pt idx="2">
                    <c:v>26.878189058044825</c:v>
                  </c:pt>
                  <c:pt idx="3">
                    <c:v>12.24930789881615</c:v>
                  </c:pt>
                  <c:pt idx="4">
                    <c:v>9.1314185885874259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Sheet1!$A$3:$A$7</c:f>
              <c:numCache>
                <c:formatCode>General</c:formatCode>
                <c:ptCount val="5"/>
                <c:pt idx="0">
                  <c:v>250</c:v>
                </c:pt>
                <c:pt idx="1">
                  <c:v>500</c:v>
                </c:pt>
                <c:pt idx="2">
                  <c:v>1000</c:v>
                </c:pt>
                <c:pt idx="3">
                  <c:v>2000</c:v>
                </c:pt>
                <c:pt idx="4">
                  <c:v>4000</c:v>
                </c:pt>
              </c:numCache>
            </c:numRef>
          </c:cat>
          <c:val>
            <c:numRef>
              <c:f>Sheet1!$G$3:$G$7</c:f>
              <c:numCache>
                <c:formatCode>General</c:formatCode>
                <c:ptCount val="5"/>
                <c:pt idx="0">
                  <c:v>20.3</c:v>
                </c:pt>
                <c:pt idx="1">
                  <c:v>38.6</c:v>
                </c:pt>
                <c:pt idx="2">
                  <c:v>58.44</c:v>
                </c:pt>
                <c:pt idx="3">
                  <c:v>44.7</c:v>
                </c:pt>
                <c:pt idx="4">
                  <c:v>15.24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244416"/>
        <c:axId val="255245984"/>
      </c:barChart>
      <c:catAx>
        <c:axId val="255244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  <a:r>
                  <a:rPr lang="en-US" baseline="0"/>
                  <a:t> (Hz)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245984"/>
        <c:crosses val="autoZero"/>
        <c:auto val="1"/>
        <c:lblAlgn val="ctr"/>
        <c:lblOffset val="100"/>
        <c:noMultiLvlLbl val="0"/>
      </c:catAx>
      <c:valAx>
        <c:axId val="25524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</a:t>
                </a:r>
                <a:r>
                  <a:rPr lang="en-US" baseline="0"/>
                  <a:t> from Source (cm) (+/-0.5 cm)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524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6721" cy="625928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0.67156</cdr:x>
      <cdr:y>0.16203</cdr:y>
    </cdr:from>
    <cdr:to>
      <cdr:x>0.93119</cdr:x>
      <cdr:y>0.25063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10250" y="1016000"/>
          <a:ext cx="2246313" cy="555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Error bars given by 95%</a:t>
          </a:r>
          <a:r>
            <a:rPr lang="en-US" sz="1100" baseline="0"/>
            <a:t> confidence interval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B7" sqref="B7:F7"/>
    </sheetView>
  </sheetViews>
  <sheetFormatPr defaultRowHeight="15" x14ac:dyDescent="0.25"/>
  <sheetData>
    <row r="1" spans="1:10" x14ac:dyDescent="0.25">
      <c r="A1" t="s">
        <v>5</v>
      </c>
    </row>
    <row r="2" spans="1:10" x14ac:dyDescent="0.2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6</v>
      </c>
      <c r="H2" t="s">
        <v>7</v>
      </c>
      <c r="I2" t="s">
        <v>8</v>
      </c>
    </row>
    <row r="3" spans="1:10" x14ac:dyDescent="0.25">
      <c r="A3">
        <v>250</v>
      </c>
      <c r="B3">
        <v>27.9</v>
      </c>
      <c r="C3">
        <v>10.199999999999999</v>
      </c>
      <c r="D3">
        <v>22.9</v>
      </c>
      <c r="E3">
        <v>20.3</v>
      </c>
      <c r="F3">
        <v>20.2</v>
      </c>
      <c r="G3">
        <f>AVERAGE(B3:F3)</f>
        <v>20.3</v>
      </c>
      <c r="H3">
        <f>STDEVA(B3:F3)</f>
        <v>6.4525188880002506</v>
      </c>
      <c r="I3">
        <f>H3/SQRT(5)</f>
        <v>2.8856541719339823</v>
      </c>
      <c r="J3">
        <f>2.12*I3</f>
        <v>6.1175868445000425</v>
      </c>
    </row>
    <row r="4" spans="1:10" x14ac:dyDescent="0.25">
      <c r="A4">
        <v>500</v>
      </c>
      <c r="B4">
        <v>12.7</v>
      </c>
      <c r="C4">
        <v>30.4</v>
      </c>
      <c r="D4">
        <v>45.7</v>
      </c>
      <c r="E4">
        <v>55.9</v>
      </c>
      <c r="F4">
        <v>48.3</v>
      </c>
      <c r="G4">
        <f>AVERAGE(B4:F4)</f>
        <v>38.6</v>
      </c>
      <c r="H4">
        <f t="shared" ref="H4:H7" si="0">STDEVA(B4:F4)</f>
        <v>17.188949938841517</v>
      </c>
      <c r="I4">
        <f t="shared" ref="I4:I7" si="1">H4/SQRT(5)</f>
        <v>7.6871321050180965</v>
      </c>
      <c r="J4">
        <f t="shared" ref="J4:J7" si="2">2.12*I4</f>
        <v>16.296720062638364</v>
      </c>
    </row>
    <row r="5" spans="1:10" x14ac:dyDescent="0.25">
      <c r="A5">
        <v>1000</v>
      </c>
      <c r="B5">
        <v>73.7</v>
      </c>
      <c r="C5">
        <v>30.5</v>
      </c>
      <c r="D5">
        <v>53.3</v>
      </c>
      <c r="E5">
        <v>35.6</v>
      </c>
      <c r="F5">
        <v>99.1</v>
      </c>
      <c r="G5">
        <f>AVERAGE(B5:F5)</f>
        <v>58.44</v>
      </c>
      <c r="H5">
        <f t="shared" si="0"/>
        <v>28.349744266924183</v>
      </c>
      <c r="I5">
        <f t="shared" si="1"/>
        <v>12.678391065115482</v>
      </c>
      <c r="J5">
        <f t="shared" si="2"/>
        <v>26.878189058044825</v>
      </c>
    </row>
    <row r="6" spans="1:10" x14ac:dyDescent="0.25">
      <c r="A6">
        <v>2000</v>
      </c>
      <c r="B6">
        <v>63.5</v>
      </c>
      <c r="C6">
        <v>48.3</v>
      </c>
      <c r="D6">
        <v>40.6</v>
      </c>
      <c r="E6">
        <v>27.9</v>
      </c>
      <c r="F6">
        <v>43.2</v>
      </c>
      <c r="G6">
        <f>AVERAGE(B6:F6)</f>
        <v>44.7</v>
      </c>
      <c r="H6">
        <f t="shared" si="0"/>
        <v>12.919945820319825</v>
      </c>
      <c r="I6">
        <f t="shared" si="1"/>
        <v>5.777975423969882</v>
      </c>
      <c r="J6">
        <f t="shared" si="2"/>
        <v>12.24930789881615</v>
      </c>
    </row>
    <row r="7" spans="1:10" x14ac:dyDescent="0.25">
      <c r="A7">
        <v>4000</v>
      </c>
      <c r="B7">
        <v>5.0999999999999996</v>
      </c>
      <c r="C7">
        <v>12.7</v>
      </c>
      <c r="D7">
        <v>17.8</v>
      </c>
      <c r="E7">
        <v>30.4</v>
      </c>
      <c r="F7">
        <v>10.199999999999999</v>
      </c>
      <c r="G7">
        <f>AVERAGE(B7:F7)</f>
        <v>15.24</v>
      </c>
      <c r="H7">
        <f t="shared" si="0"/>
        <v>9.631355044852203</v>
      </c>
      <c r="I7">
        <f t="shared" si="1"/>
        <v>4.3072729191450119</v>
      </c>
      <c r="J7">
        <f t="shared" si="2"/>
        <v>9.1314185885874259</v>
      </c>
    </row>
  </sheetData>
  <sortState ref="A3:G7">
    <sortCondition ref="A3:A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D12" sqref="D12"/>
    </sheetView>
  </sheetViews>
  <sheetFormatPr defaultRowHeight="15" x14ac:dyDescent="0.25"/>
  <cols>
    <col min="1" max="1" width="18" customWidth="1"/>
    <col min="2" max="2" width="15.5703125" customWidth="1"/>
    <col min="4" max="4" width="11.140625" customWidth="1"/>
  </cols>
  <sheetData>
    <row r="1" spans="1:6" x14ac:dyDescent="0.25">
      <c r="A1" s="1" t="s">
        <v>9</v>
      </c>
      <c r="B1" s="2"/>
      <c r="C1" s="2"/>
      <c r="D1" s="2"/>
      <c r="E1" s="2"/>
      <c r="F1" s="3"/>
    </row>
    <row r="2" spans="1:6" x14ac:dyDescent="0.25">
      <c r="A2" s="16" t="s">
        <v>15</v>
      </c>
      <c r="B2" s="4" t="s">
        <v>16</v>
      </c>
      <c r="C2" s="5"/>
      <c r="D2" s="5"/>
      <c r="E2" s="5"/>
      <c r="F2" s="6"/>
    </row>
    <row r="3" spans="1:6" x14ac:dyDescent="0.25">
      <c r="A3" s="17"/>
      <c r="B3" s="7" t="s">
        <v>10</v>
      </c>
      <c r="C3" s="8" t="s">
        <v>11</v>
      </c>
      <c r="D3" s="8" t="s">
        <v>12</v>
      </c>
      <c r="E3" s="8" t="s">
        <v>13</v>
      </c>
      <c r="F3" s="9" t="s">
        <v>14</v>
      </c>
    </row>
    <row r="4" spans="1:6" x14ac:dyDescent="0.25">
      <c r="A4" s="18">
        <v>250</v>
      </c>
      <c r="B4" s="10">
        <v>27.9</v>
      </c>
      <c r="C4" s="11">
        <v>10.199999999999999</v>
      </c>
      <c r="D4" s="11">
        <v>22.9</v>
      </c>
      <c r="E4" s="11">
        <v>20.3</v>
      </c>
      <c r="F4" s="12">
        <v>20.2</v>
      </c>
    </row>
    <row r="5" spans="1:6" x14ac:dyDescent="0.25">
      <c r="A5" s="18">
        <v>500</v>
      </c>
      <c r="B5" s="15">
        <v>12.7</v>
      </c>
      <c r="C5" s="13">
        <v>30.4</v>
      </c>
      <c r="D5" s="13">
        <v>45.7</v>
      </c>
      <c r="E5" s="13">
        <v>55.9</v>
      </c>
      <c r="F5" s="14">
        <v>48.3</v>
      </c>
    </row>
    <row r="6" spans="1:6" x14ac:dyDescent="0.25">
      <c r="A6" s="18">
        <v>1000</v>
      </c>
      <c r="B6" s="15">
        <v>73.7</v>
      </c>
      <c r="C6" s="13">
        <v>30.5</v>
      </c>
      <c r="D6" s="13">
        <v>53.3</v>
      </c>
      <c r="E6" s="13">
        <v>35.6</v>
      </c>
      <c r="F6" s="14">
        <v>99.1</v>
      </c>
    </row>
    <row r="7" spans="1:6" x14ac:dyDescent="0.25">
      <c r="A7" s="18">
        <v>2000</v>
      </c>
      <c r="B7" s="15">
        <v>63.5</v>
      </c>
      <c r="C7" s="13">
        <v>48.3</v>
      </c>
      <c r="D7" s="13">
        <v>40.6</v>
      </c>
      <c r="E7" s="13">
        <v>27.9</v>
      </c>
      <c r="F7" s="14">
        <v>43.2</v>
      </c>
    </row>
    <row r="8" spans="1:6" x14ac:dyDescent="0.25">
      <c r="A8" s="19">
        <v>4000</v>
      </c>
      <c r="B8" s="7">
        <v>5.0999999999999996</v>
      </c>
      <c r="C8" s="8">
        <v>12.7</v>
      </c>
      <c r="D8" s="8">
        <v>17.8</v>
      </c>
      <c r="E8" s="8">
        <v>30.4</v>
      </c>
      <c r="F8" s="9">
        <v>10.199999999999999</v>
      </c>
    </row>
    <row r="10" spans="1:6" ht="46.5" customHeight="1" x14ac:dyDescent="0.25">
      <c r="A10" s="20" t="s">
        <v>17</v>
      </c>
      <c r="B10" s="21"/>
    </row>
    <row r="11" spans="1:6" ht="15" customHeight="1" x14ac:dyDescent="0.25">
      <c r="A11" s="16" t="s">
        <v>15</v>
      </c>
      <c r="B11" s="16" t="s">
        <v>18</v>
      </c>
    </row>
    <row r="12" spans="1:6" ht="47.25" customHeight="1" x14ac:dyDescent="0.25">
      <c r="A12" s="17"/>
      <c r="B12" s="22"/>
    </row>
    <row r="13" spans="1:6" x14ac:dyDescent="0.25">
      <c r="A13" s="18">
        <v>250</v>
      </c>
      <c r="B13" s="40">
        <f>AVERAGE(B4:F4)</f>
        <v>20.3</v>
      </c>
    </row>
    <row r="14" spans="1:6" x14ac:dyDescent="0.25">
      <c r="A14" s="18">
        <v>500</v>
      </c>
      <c r="B14" s="18">
        <f t="shared" ref="B14:B17" si="0">AVERAGE(B5:F5)</f>
        <v>38.6</v>
      </c>
    </row>
    <row r="15" spans="1:6" x14ac:dyDescent="0.25">
      <c r="A15" s="18">
        <v>1000</v>
      </c>
      <c r="B15" s="30">
        <f t="shared" si="0"/>
        <v>58.44</v>
      </c>
    </row>
    <row r="16" spans="1:6" x14ac:dyDescent="0.25">
      <c r="A16" s="18">
        <v>2000</v>
      </c>
      <c r="B16" s="18">
        <f t="shared" si="0"/>
        <v>44.7</v>
      </c>
    </row>
    <row r="17" spans="1:4" x14ac:dyDescent="0.25">
      <c r="A17" s="19">
        <v>4000</v>
      </c>
      <c r="B17" s="41">
        <f t="shared" si="0"/>
        <v>15.24</v>
      </c>
    </row>
    <row r="19" spans="1:4" x14ac:dyDescent="0.25">
      <c r="A19" s="20" t="s">
        <v>22</v>
      </c>
      <c r="B19" s="23"/>
      <c r="C19" s="23"/>
      <c r="D19" s="21"/>
    </row>
    <row r="20" spans="1:4" ht="15" customHeight="1" x14ac:dyDescent="0.25">
      <c r="A20" s="16" t="s">
        <v>15</v>
      </c>
      <c r="B20" s="24" t="s">
        <v>19</v>
      </c>
      <c r="C20" s="25" t="s">
        <v>20</v>
      </c>
      <c r="D20" s="26" t="s">
        <v>21</v>
      </c>
    </row>
    <row r="21" spans="1:4" ht="31.5" customHeight="1" x14ac:dyDescent="0.25">
      <c r="A21" s="17"/>
      <c r="B21" s="27"/>
      <c r="C21" s="28"/>
      <c r="D21" s="29"/>
    </row>
    <row r="22" spans="1:4" x14ac:dyDescent="0.25">
      <c r="A22" s="18">
        <v>250</v>
      </c>
      <c r="B22" s="31">
        <f>STDEVA(B4:F4)</f>
        <v>6.4525188880002506</v>
      </c>
      <c r="C22" s="32">
        <f>B22/SQRT(5)</f>
        <v>2.8856541719339823</v>
      </c>
      <c r="D22" s="33">
        <f>2.12*C22</f>
        <v>6.1175868445000425</v>
      </c>
    </row>
    <row r="23" spans="1:4" x14ac:dyDescent="0.25">
      <c r="A23" s="18">
        <v>500</v>
      </c>
      <c r="B23" s="34">
        <f t="shared" ref="B23:B26" si="1">STDEVA(B5:F5)</f>
        <v>17.188949938841517</v>
      </c>
      <c r="C23" s="35">
        <f t="shared" ref="C23:C26" si="2">B23/SQRT(5)</f>
        <v>7.6871321050180965</v>
      </c>
      <c r="D23" s="36">
        <f t="shared" ref="D23:D26" si="3">2.12*C23</f>
        <v>16.296720062638364</v>
      </c>
    </row>
    <row r="24" spans="1:4" x14ac:dyDescent="0.25">
      <c r="A24" s="18">
        <v>1000</v>
      </c>
      <c r="B24" s="34">
        <f t="shared" si="1"/>
        <v>28.349744266924183</v>
      </c>
      <c r="C24" s="35">
        <f t="shared" si="2"/>
        <v>12.678391065115482</v>
      </c>
      <c r="D24" s="36">
        <f t="shared" si="3"/>
        <v>26.878189058044825</v>
      </c>
    </row>
    <row r="25" spans="1:4" x14ac:dyDescent="0.25">
      <c r="A25" s="18">
        <v>2000</v>
      </c>
      <c r="B25" s="34">
        <f t="shared" si="1"/>
        <v>12.919945820319825</v>
      </c>
      <c r="C25" s="35">
        <f t="shared" si="2"/>
        <v>5.777975423969882</v>
      </c>
      <c r="D25" s="36">
        <f t="shared" si="3"/>
        <v>12.24930789881615</v>
      </c>
    </row>
    <row r="26" spans="1:4" x14ac:dyDescent="0.25">
      <c r="A26" s="19">
        <v>4000</v>
      </c>
      <c r="B26" s="37">
        <f t="shared" si="1"/>
        <v>9.631355044852203</v>
      </c>
      <c r="C26" s="38">
        <f t="shared" si="2"/>
        <v>4.3072729191450119</v>
      </c>
      <c r="D26" s="39">
        <f t="shared" si="3"/>
        <v>9.1314185885874259</v>
      </c>
    </row>
  </sheetData>
  <mergeCells count="11">
    <mergeCell ref="A19:D19"/>
    <mergeCell ref="A20:A21"/>
    <mergeCell ref="B20:B21"/>
    <mergeCell ref="C20:C21"/>
    <mergeCell ref="D20:D21"/>
    <mergeCell ref="A1:F1"/>
    <mergeCell ref="A2:A3"/>
    <mergeCell ref="B2:F2"/>
    <mergeCell ref="A10:B10"/>
    <mergeCell ref="A11:A12"/>
    <mergeCell ref="B11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Sheet1</vt:lpstr>
      <vt:lpstr>Sheet2</vt:lpstr>
      <vt:lpstr>Chart1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Layton Webber</dc:creator>
  <cp:lastModifiedBy>Layton Webber</cp:lastModifiedBy>
  <dcterms:created xsi:type="dcterms:W3CDTF">2016-01-18T19:29:25Z</dcterms:created>
  <dcterms:modified xsi:type="dcterms:W3CDTF">2016-01-22T05:48:10Z</dcterms:modified>
</cp:coreProperties>
</file>