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600" windowWidth="18855" windowHeight="11190"/>
  </bookViews>
  <sheets>
    <sheet name="Sheet1" sheetId="1" r:id="rId1"/>
    <sheet name="Chart1" sheetId="2" r:id="rId2"/>
  </sheets>
  <calcPr calcId="125725"/>
</workbook>
</file>

<file path=xl/calcChain.xml><?xml version="1.0" encoding="utf-8"?>
<calcChain xmlns="http://schemas.openxmlformats.org/spreadsheetml/2006/main">
  <c r="G16" i="1"/>
  <c r="F16"/>
  <c r="E16"/>
  <c r="D16"/>
  <c r="C16"/>
  <c r="S14"/>
  <c r="Q14"/>
  <c r="O14"/>
  <c r="M14"/>
  <c r="K14"/>
  <c r="S13"/>
  <c r="Q13"/>
  <c r="O13"/>
  <c r="M13"/>
  <c r="K13"/>
  <c r="S12"/>
  <c r="S15" s="1"/>
  <c r="Q12"/>
  <c r="Q15" s="1"/>
  <c r="O12"/>
  <c r="O15" s="1"/>
  <c r="M12"/>
  <c r="M15" s="1"/>
  <c r="K12"/>
  <c r="K15" s="1"/>
  <c r="K4"/>
  <c r="I4"/>
  <c r="G4"/>
  <c r="E4"/>
  <c r="C4"/>
  <c r="K3"/>
  <c r="I3"/>
  <c r="G3"/>
  <c r="E3"/>
  <c r="C3"/>
  <c r="K2"/>
  <c r="I2"/>
  <c r="G2"/>
  <c r="E2"/>
  <c r="C2"/>
</calcChain>
</file>

<file path=xl/sharedStrings.xml><?xml version="1.0" encoding="utf-8"?>
<sst xmlns="http://schemas.openxmlformats.org/spreadsheetml/2006/main" count="18" uniqueCount="17">
  <si>
    <t>100cm</t>
  </si>
  <si>
    <t>80cm</t>
  </si>
  <si>
    <t>60cm</t>
  </si>
  <si>
    <t>40cm</t>
  </si>
  <si>
    <t>20cm</t>
  </si>
  <si>
    <t>Trial</t>
  </si>
  <si>
    <t>100cm Barrel Length</t>
  </si>
  <si>
    <t>80cm  Barrel Length</t>
  </si>
  <si>
    <t>60cm  Barrel Length</t>
  </si>
  <si>
    <t>40cm  Barrel Length</t>
  </si>
  <si>
    <t>20cm  Barrel Length</t>
  </si>
  <si>
    <t>100 cm Barrel Length</t>
  </si>
  <si>
    <t>80 cm  Barrel Length</t>
  </si>
  <si>
    <t>60 cm  Barrel Length</t>
  </si>
  <si>
    <t>40 cm  Barrel Length</t>
  </si>
  <si>
    <t>20 cm  Barrel Length</t>
  </si>
  <si>
    <t>Average</t>
  </si>
</sst>
</file>

<file path=xl/styles.xml><?xml version="1.0" encoding="utf-8"?>
<styleSheet xmlns="http://schemas.openxmlformats.org/spreadsheetml/2006/main">
  <fonts count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Barrel Length vs. Shooting Distance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Sheet1!$C$12</c:f>
              <c:strCache>
                <c:ptCount val="1"/>
                <c:pt idx="0">
                  <c:v>100 cm Barrel Length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yVal>
            <c:numRef>
              <c:f>Sheet1!$C$13:$C$15</c:f>
              <c:numCache>
                <c:formatCode>General</c:formatCode>
                <c:ptCount val="3"/>
                <c:pt idx="0">
                  <c:v>10.8</c:v>
                </c:pt>
                <c:pt idx="1">
                  <c:v>10.8</c:v>
                </c:pt>
                <c:pt idx="2">
                  <c:v>10.5</c:v>
                </c:pt>
              </c:numCache>
            </c:numRef>
          </c:yVal>
        </c:ser>
        <c:ser>
          <c:idx val="1"/>
          <c:order val="1"/>
          <c:tx>
            <c:strRef>
              <c:f>Sheet1!$D$12</c:f>
              <c:strCache>
                <c:ptCount val="1"/>
                <c:pt idx="0">
                  <c:v>80 cm  Barrel Length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yVal>
            <c:numRef>
              <c:f>Sheet1!$D$13:$D$15</c:f>
              <c:numCache>
                <c:formatCode>General</c:formatCode>
                <c:ptCount val="3"/>
                <c:pt idx="0">
                  <c:v>8.2799999999999994</c:v>
                </c:pt>
                <c:pt idx="1">
                  <c:v>7.92</c:v>
                </c:pt>
                <c:pt idx="2">
                  <c:v>11.16</c:v>
                </c:pt>
              </c:numCache>
            </c:numRef>
          </c:yVal>
        </c:ser>
        <c:ser>
          <c:idx val="2"/>
          <c:order val="2"/>
          <c:tx>
            <c:strRef>
              <c:f>Sheet1!$E$12</c:f>
              <c:strCache>
                <c:ptCount val="1"/>
                <c:pt idx="0">
                  <c:v>60 cm  Barrel Length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yVal>
            <c:numRef>
              <c:f>Sheet1!$E$13:$E$15</c:f>
              <c:numCache>
                <c:formatCode>General</c:formatCode>
                <c:ptCount val="3"/>
                <c:pt idx="0">
                  <c:v>9.6</c:v>
                </c:pt>
                <c:pt idx="1">
                  <c:v>7.8</c:v>
                </c:pt>
                <c:pt idx="2">
                  <c:v>9.42</c:v>
                </c:pt>
              </c:numCache>
            </c:numRef>
          </c:yVal>
        </c:ser>
        <c:ser>
          <c:idx val="3"/>
          <c:order val="3"/>
          <c:tx>
            <c:strRef>
              <c:f>Sheet1!$F$12</c:f>
              <c:strCache>
                <c:ptCount val="1"/>
                <c:pt idx="0">
                  <c:v>40 cm  Barrel Length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8000"/>
              </a:solidFill>
              <a:ln cmpd="sng">
                <a:solidFill>
                  <a:srgbClr val="008000"/>
                </a:solidFill>
              </a:ln>
            </c:spPr>
          </c:marker>
          <c:yVal>
            <c:numRef>
              <c:f>Sheet1!$F$13:$F$15</c:f>
              <c:numCache>
                <c:formatCode>General</c:formatCode>
                <c:ptCount val="3"/>
                <c:pt idx="0">
                  <c:v>12.3</c:v>
                </c:pt>
                <c:pt idx="1">
                  <c:v>11.94</c:v>
                </c:pt>
                <c:pt idx="2">
                  <c:v>11.1</c:v>
                </c:pt>
              </c:numCache>
            </c:numRef>
          </c:yVal>
        </c:ser>
        <c:ser>
          <c:idx val="4"/>
          <c:order val="4"/>
          <c:tx>
            <c:strRef>
              <c:f>Sheet1!$G$12</c:f>
              <c:strCache>
                <c:ptCount val="1"/>
                <c:pt idx="0">
                  <c:v>20 cm  Barrel Length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666666"/>
              </a:solidFill>
              <a:ln cmpd="sng">
                <a:solidFill>
                  <a:srgbClr val="666666"/>
                </a:solidFill>
              </a:ln>
            </c:spPr>
          </c:marker>
          <c:yVal>
            <c:numRef>
              <c:f>Sheet1!$G$13:$G$15</c:f>
              <c:numCache>
                <c:formatCode>General</c:formatCode>
                <c:ptCount val="3"/>
                <c:pt idx="0">
                  <c:v>8.52</c:v>
                </c:pt>
                <c:pt idx="1">
                  <c:v>9.84</c:v>
                </c:pt>
                <c:pt idx="2">
                  <c:v>9</c:v>
                </c:pt>
              </c:numCache>
            </c:numRef>
          </c:yVal>
        </c:ser>
        <c:dLbls/>
        <c:axId val="63724160"/>
        <c:axId val="63734528"/>
      </c:scatterChart>
      <c:valAx>
        <c:axId val="6372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Trial #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3734528"/>
        <c:crosses val="autoZero"/>
        <c:crossBetween val="midCat"/>
      </c:valAx>
      <c:valAx>
        <c:axId val="637345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Shot (meters)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3724160"/>
        <c:crosses val="autoZero"/>
        <c:crossBetween val="midCat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t>Barrel length in centimeters v. distance in meters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yVal>
            <c:numRef>
              <c:f>Sheet1!$C$6:$C$10</c:f>
              <c:numCache>
                <c:formatCode>General</c:formatCode>
                <c:ptCount val="5"/>
                <c:pt idx="1">
                  <c:v>0</c:v>
                </c:pt>
                <c:pt idx="2">
                  <c:v>17.399999999999999</c:v>
                </c:pt>
                <c:pt idx="3">
                  <c:v>19.8</c:v>
                </c:pt>
                <c:pt idx="4">
                  <c:v>21</c:v>
                </c:pt>
              </c:numCache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yVal>
            <c:numRef>
              <c:f>Sheet1!$D$6:$D$10</c:f>
              <c:numCache>
                <c:formatCode>General</c:formatCode>
                <c:ptCount val="5"/>
                <c:pt idx="1">
                  <c:v>0</c:v>
                </c:pt>
                <c:pt idx="2">
                  <c:v>14.4</c:v>
                </c:pt>
                <c:pt idx="3">
                  <c:v>13.2</c:v>
                </c:pt>
                <c:pt idx="4">
                  <c:v>16.2</c:v>
                </c:pt>
              </c:numCache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yVal>
            <c:numRef>
              <c:f>Sheet1!$E$6:$E$10</c:f>
              <c:numCache>
                <c:formatCode>General</c:formatCode>
                <c:ptCount val="5"/>
                <c:pt idx="1">
                  <c:v>0</c:v>
                </c:pt>
                <c:pt idx="2">
                  <c:v>10.8</c:v>
                </c:pt>
                <c:pt idx="3">
                  <c:v>11.4</c:v>
                </c:pt>
                <c:pt idx="4">
                  <c:v>9.6</c:v>
                </c:pt>
              </c:numCache>
            </c:numRef>
          </c:yVal>
        </c:ser>
        <c:ser>
          <c:idx val="3"/>
          <c:order val="3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8000"/>
              </a:solidFill>
              <a:ln cmpd="sng">
                <a:solidFill>
                  <a:srgbClr val="008000"/>
                </a:solidFill>
              </a:ln>
            </c:spPr>
          </c:marker>
          <c:yVal>
            <c:numRef>
              <c:f>Sheet1!$F$6:$F$10</c:f>
              <c:numCache>
                <c:formatCode>General</c:formatCode>
                <c:ptCount val="5"/>
                <c:pt idx="1">
                  <c:v>0</c:v>
                </c:pt>
                <c:pt idx="2">
                  <c:v>7.2</c:v>
                </c:pt>
                <c:pt idx="3">
                  <c:v>6</c:v>
                </c:pt>
                <c:pt idx="4">
                  <c:v>8.4</c:v>
                </c:pt>
              </c:numCache>
            </c:numRef>
          </c:yVal>
        </c:ser>
        <c:ser>
          <c:idx val="4"/>
          <c:order val="4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666666"/>
              </a:solidFill>
              <a:ln cmpd="sng">
                <a:solidFill>
                  <a:srgbClr val="666666"/>
                </a:solidFill>
              </a:ln>
            </c:spPr>
          </c:marker>
          <c:yVal>
            <c:numRef>
              <c:f>Sheet1!$G$6:$G$10</c:f>
              <c:numCache>
                <c:formatCode>General</c:formatCode>
                <c:ptCount val="5"/>
                <c:pt idx="1">
                  <c:v>0</c:v>
                </c:pt>
                <c:pt idx="2">
                  <c:v>3.6</c:v>
                </c:pt>
                <c:pt idx="3">
                  <c:v>4.8</c:v>
                </c:pt>
                <c:pt idx="4">
                  <c:v>4.8</c:v>
                </c:pt>
              </c:numCache>
            </c:numRef>
          </c:yVal>
        </c:ser>
        <c:dLbls/>
        <c:axId val="63805696"/>
        <c:axId val="63820160"/>
      </c:scatterChart>
      <c:valAx>
        <c:axId val="63805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Trial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3820160"/>
        <c:crosses val="autoZero"/>
        <c:crossBetween val="midCat"/>
      </c:valAx>
      <c:valAx>
        <c:axId val="638201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Distance (meters)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63805696"/>
        <c:crosses val="autoZero"/>
        <c:crossBetween val="midCat"/>
      </c:valAx>
    </c:plotArea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25</xdr:row>
      <xdr:rowOff>428625</xdr:rowOff>
    </xdr:from>
    <xdr:ext cx="7620000" cy="35337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workbookViewId="0"/>
  </sheetViews>
  <sheetFormatPr defaultColWidth="17.140625" defaultRowHeight="12.75" customHeight="1"/>
  <sheetData>
    <row r="1" spans="2:20" ht="12.75" customHeight="1">
      <c r="B1" t="s">
        <v>0</v>
      </c>
      <c r="D1" t="s">
        <v>1</v>
      </c>
      <c r="F1" t="s">
        <v>2</v>
      </c>
      <c r="H1" t="s">
        <v>3</v>
      </c>
      <c r="J1" t="s">
        <v>4</v>
      </c>
    </row>
    <row r="2" spans="2:20" ht="12.75" customHeight="1">
      <c r="B2">
        <v>18</v>
      </c>
      <c r="C2">
        <f>B2*0.6</f>
        <v>10.799999999999999</v>
      </c>
      <c r="D2">
        <v>13.8</v>
      </c>
      <c r="E2">
        <f>D2*0.6</f>
        <v>8.2799999999999994</v>
      </c>
      <c r="F2">
        <v>16</v>
      </c>
      <c r="G2">
        <f>F2*0.6</f>
        <v>9.6</v>
      </c>
      <c r="H2">
        <v>20.5</v>
      </c>
      <c r="I2">
        <f>H2*0.6</f>
        <v>12.299999999999999</v>
      </c>
      <c r="J2">
        <v>14.2</v>
      </c>
      <c r="K2">
        <f>J2*0.6</f>
        <v>8.52</v>
      </c>
    </row>
    <row r="3" spans="2:20" ht="12.75" customHeight="1">
      <c r="B3">
        <v>18</v>
      </c>
      <c r="C3">
        <f>B3*0.6</f>
        <v>10.799999999999999</v>
      </c>
      <c r="D3">
        <v>13.2</v>
      </c>
      <c r="E3">
        <f>D3*0.6</f>
        <v>7.919999999999999</v>
      </c>
      <c r="F3">
        <v>13</v>
      </c>
      <c r="G3">
        <f>F3*0.6</f>
        <v>7.8</v>
      </c>
      <c r="H3">
        <v>19.899999999999999</v>
      </c>
      <c r="I3">
        <f>H3*0.6</f>
        <v>11.94</v>
      </c>
      <c r="J3">
        <v>16.399999999999999</v>
      </c>
      <c r="K3">
        <f>J3*0.6</f>
        <v>9.8399999999999981</v>
      </c>
    </row>
    <row r="4" spans="2:20" ht="12.75" customHeight="1">
      <c r="B4">
        <v>17.5</v>
      </c>
      <c r="C4">
        <f>B4*0.6</f>
        <v>10.5</v>
      </c>
      <c r="D4">
        <v>18.5</v>
      </c>
      <c r="E4">
        <f>D4*0.6</f>
        <v>11.1</v>
      </c>
      <c r="F4">
        <v>15.7</v>
      </c>
      <c r="G4">
        <f>F4*0.6</f>
        <v>9.42</v>
      </c>
      <c r="H4">
        <v>18.600000000000001</v>
      </c>
      <c r="I4">
        <f>H4*0.6</f>
        <v>11.16</v>
      </c>
      <c r="J4">
        <v>15</v>
      </c>
      <c r="K4">
        <f>J4*0.6</f>
        <v>9</v>
      </c>
    </row>
    <row r="7" spans="2:20" ht="12.75" customHeight="1"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</row>
    <row r="8" spans="2:20" ht="12.75" customHeight="1">
      <c r="B8">
        <v>1</v>
      </c>
      <c r="C8">
        <v>17.399999999999999</v>
      </c>
      <c r="D8">
        <v>14.4</v>
      </c>
      <c r="E8">
        <v>10.8</v>
      </c>
      <c r="F8">
        <v>7.2</v>
      </c>
      <c r="G8">
        <v>3.6</v>
      </c>
    </row>
    <row r="9" spans="2:20" ht="12.75" customHeight="1">
      <c r="B9">
        <v>2</v>
      </c>
      <c r="C9">
        <v>19.8</v>
      </c>
      <c r="D9">
        <v>13.2</v>
      </c>
      <c r="E9">
        <v>11.4</v>
      </c>
      <c r="F9">
        <v>6</v>
      </c>
      <c r="G9">
        <v>4.8</v>
      </c>
    </row>
    <row r="10" spans="2:20" ht="12.75" customHeight="1">
      <c r="B10">
        <v>3</v>
      </c>
      <c r="C10">
        <v>21</v>
      </c>
      <c r="D10">
        <v>16.2</v>
      </c>
      <c r="E10">
        <v>9.6</v>
      </c>
      <c r="F10">
        <v>8.4</v>
      </c>
      <c r="G10">
        <v>4.8</v>
      </c>
    </row>
    <row r="12" spans="2:20" ht="12.75" customHeight="1">
      <c r="B12" t="s">
        <v>5</v>
      </c>
      <c r="C12" t="s">
        <v>11</v>
      </c>
      <c r="D12" t="s">
        <v>12</v>
      </c>
      <c r="E12" t="s">
        <v>13</v>
      </c>
      <c r="F12" t="s">
        <v>14</v>
      </c>
      <c r="G12" t="s">
        <v>15</v>
      </c>
      <c r="J12" s="1">
        <v>10.8</v>
      </c>
      <c r="K12" s="1">
        <f>SQRT(((J12*9.81)/SIN(RADIANS(60))))</f>
        <v>11.060660587876519</v>
      </c>
      <c r="L12" s="1">
        <v>8.2799999999999994</v>
      </c>
      <c r="M12" s="1">
        <f>SQRT(((L12*9.81)/SIN(RADIANS(60))))</f>
        <v>9.6846595030916696</v>
      </c>
      <c r="N12" s="1">
        <v>9.6</v>
      </c>
      <c r="O12" s="1">
        <f>SQRT(((J12*9.81)/SIN(RADIANS(60))))</f>
        <v>11.060660587876519</v>
      </c>
      <c r="P12" s="1">
        <v>12.3</v>
      </c>
      <c r="Q12" s="1">
        <f>SQRT(((P12*9.81)/SIN(RADIANS(60))))</f>
        <v>11.803797315375068</v>
      </c>
      <c r="R12" s="1">
        <v>8.52</v>
      </c>
      <c r="S12" s="1">
        <f>SQRT(((R12*9.81)/SIN(RADIANS(60))))</f>
        <v>9.8240142832949857</v>
      </c>
      <c r="T12" s="1"/>
    </row>
    <row r="13" spans="2:20" ht="12.75" customHeight="1">
      <c r="B13">
        <v>1</v>
      </c>
      <c r="C13">
        <v>10.8</v>
      </c>
      <c r="D13">
        <v>8.2799999999999994</v>
      </c>
      <c r="E13">
        <v>9.6</v>
      </c>
      <c r="F13">
        <v>12.3</v>
      </c>
      <c r="G13">
        <v>8.52</v>
      </c>
      <c r="J13" s="1">
        <v>10.8</v>
      </c>
      <c r="K13" s="1">
        <f>SQRT(((J13*9.81)/SIN(RADIANS(60))))</f>
        <v>11.060660587876519</v>
      </c>
      <c r="L13" s="1">
        <v>7.92</v>
      </c>
      <c r="M13" s="1">
        <f>SQRT(((L13*9.81)/SIN(RADIANS(60))))</f>
        <v>9.4717838483299239</v>
      </c>
      <c r="N13" s="1">
        <v>7.8</v>
      </c>
      <c r="O13" s="1">
        <f>SQRT(((J13*9.81)/SIN(RADIANS(60))))</f>
        <v>11.060660587876519</v>
      </c>
      <c r="P13" s="1">
        <v>11.94</v>
      </c>
      <c r="Q13" s="1">
        <f>SQRT(((P13*9.81)/SIN(RADIANS(60))))</f>
        <v>11.629776035724655</v>
      </c>
      <c r="R13" s="1">
        <v>9.84</v>
      </c>
      <c r="S13" s="1">
        <f>SQRT(((R13*9.81)/SIN(RADIANS(60))))</f>
        <v>10.55763727592327</v>
      </c>
      <c r="T13" s="1"/>
    </row>
    <row r="14" spans="2:20" ht="12.75" customHeight="1">
      <c r="B14">
        <v>2</v>
      </c>
      <c r="C14">
        <v>10.8</v>
      </c>
      <c r="D14">
        <v>7.92</v>
      </c>
      <c r="E14">
        <v>7.8</v>
      </c>
      <c r="F14">
        <v>11.94</v>
      </c>
      <c r="G14">
        <v>9.84</v>
      </c>
      <c r="J14" s="1">
        <v>10.5</v>
      </c>
      <c r="K14" s="1">
        <f>SQRT(((J14*9.81)/SIN(RADIANS(60))))</f>
        <v>10.905958415277166</v>
      </c>
      <c r="L14" s="1">
        <v>11.16</v>
      </c>
      <c r="M14" s="1">
        <f>SQRT(((L14*9.81)/SIN(RADIANS(60))))</f>
        <v>11.243493810268458</v>
      </c>
      <c r="N14" s="1">
        <v>9.42</v>
      </c>
      <c r="O14" s="1">
        <f>SQRT(((J14*9.81)/SIN(RADIANS(60))))</f>
        <v>10.905958415277166</v>
      </c>
      <c r="P14" s="1">
        <v>11.1</v>
      </c>
      <c r="Q14" s="1">
        <f>SQRT(((P14*9.81)/SIN(RADIANS(60))))</f>
        <v>11.213228630713596</v>
      </c>
      <c r="R14" s="1">
        <v>9</v>
      </c>
      <c r="S14" s="1">
        <f>SQRT(((R14*9.81)/SIN(RADIANS(60))))</f>
        <v>10.096955508147202</v>
      </c>
      <c r="T14" s="1"/>
    </row>
    <row r="15" spans="2:20" ht="12.75" customHeight="1">
      <c r="B15">
        <v>3</v>
      </c>
      <c r="C15">
        <v>10.5</v>
      </c>
      <c r="D15">
        <v>11.16</v>
      </c>
      <c r="E15">
        <v>9.42</v>
      </c>
      <c r="F15">
        <v>11.1</v>
      </c>
      <c r="G15">
        <v>9</v>
      </c>
      <c r="J15" s="1"/>
      <c r="K15" s="1">
        <f>AVERAGE(K12:K14)</f>
        <v>11.009093197010069</v>
      </c>
      <c r="L15" s="1"/>
      <c r="M15" s="1">
        <f>AVERAGE(M12:M14)</f>
        <v>10.133312387230017</v>
      </c>
      <c r="N15" s="1"/>
      <c r="O15" s="1">
        <f>AVERAGE(O12:O14)</f>
        <v>11.009093197010069</v>
      </c>
      <c r="P15" s="1"/>
      <c r="Q15" s="1">
        <f>AVERAGE(Q12:Q14)</f>
        <v>11.548933993937773</v>
      </c>
      <c r="R15" s="1"/>
      <c r="S15" s="1">
        <f>AVERAGE(S12:S14)</f>
        <v>10.159535689121819</v>
      </c>
      <c r="T15" s="1"/>
    </row>
    <row r="16" spans="2:20" ht="12.75" customHeight="1">
      <c r="B16" t="s">
        <v>16</v>
      </c>
      <c r="C16">
        <f>AVERAGE(C13:C15)</f>
        <v>10.700000000000001</v>
      </c>
      <c r="D16">
        <f>AVERAGE(D13:D15)</f>
        <v>9.1199999999999992</v>
      </c>
      <c r="E16">
        <f>AVERAGE(E13:E15)</f>
        <v>8.94</v>
      </c>
      <c r="F16">
        <f>AVERAGE(F13:F15)</f>
        <v>11.780000000000001</v>
      </c>
      <c r="G16">
        <f>AVERAGE(G13:G15)</f>
        <v>9.1199999999999992</v>
      </c>
    </row>
    <row r="17" spans="9:14" ht="12.75" customHeight="1">
      <c r="I17" s="1"/>
      <c r="J17" s="1"/>
      <c r="K17" s="1"/>
      <c r="L17" s="1"/>
      <c r="M17" s="1"/>
      <c r="N17" s="1"/>
    </row>
    <row r="18" spans="9:14" ht="12.75" customHeight="1">
      <c r="I18" s="1"/>
      <c r="J18" s="1">
        <v>11.0606605878765</v>
      </c>
      <c r="K18" s="1">
        <v>9.6846595030916696</v>
      </c>
      <c r="L18" s="1">
        <v>11.0606605878765</v>
      </c>
      <c r="M18" s="1">
        <v>11.8037973153751</v>
      </c>
      <c r="N18" s="1">
        <v>9.8240142832949893</v>
      </c>
    </row>
    <row r="19" spans="9:14" ht="12.75" customHeight="1">
      <c r="I19" s="1"/>
      <c r="J19" s="1">
        <v>11.0606605878765</v>
      </c>
      <c r="K19" s="1">
        <v>9.4717838483299204</v>
      </c>
      <c r="L19" s="1">
        <v>11.0606605878765</v>
      </c>
      <c r="M19" s="1">
        <v>11.629776035724699</v>
      </c>
      <c r="N19" s="1">
        <v>10.5576372759233</v>
      </c>
    </row>
    <row r="20" spans="9:14" ht="12.75" customHeight="1">
      <c r="I20" s="1"/>
      <c r="J20" s="1">
        <v>10.905958415277199</v>
      </c>
      <c r="K20" s="1">
        <v>11.2434938102685</v>
      </c>
      <c r="L20" s="1">
        <v>10.905958415277199</v>
      </c>
      <c r="M20" s="1">
        <v>11.2132286307136</v>
      </c>
      <c r="N20" s="1">
        <v>10.0969555081472</v>
      </c>
    </row>
    <row r="21" spans="9:14" ht="12.75" customHeight="1">
      <c r="I21" s="1"/>
      <c r="J21" s="1">
        <v>11.009093197010101</v>
      </c>
      <c r="K21" s="1">
        <v>10.133312387229999</v>
      </c>
      <c r="L21" s="1">
        <v>11.009093197010101</v>
      </c>
      <c r="M21" s="1">
        <v>11.5489339939378</v>
      </c>
      <c r="N21" s="1">
        <v>10.1595356891218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created xsi:type="dcterms:W3CDTF">2014-05-29T18:12:04Z</dcterms:created>
  <dcterms:modified xsi:type="dcterms:W3CDTF">2014-05-29T18:12:04Z</dcterms:modified>
</cp:coreProperties>
</file>