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<sst xmlns="http://schemas.openxmlformats.org/spreadsheetml/2006/main" count="36" uniqueCount="26">
  <si>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Force</t>
  </si>
  <si>
    <t>Fuel</t>
  </si>
  <si>
    <t>Mass</t>
  </si>
  <si>
    <t>Elevation</t>
  </si>
  <si>
    <t>Initial fuel</t>
  </si>
  <si>
    <t>Burn rate</t>
  </si>
  <si>
    <t>time to burn</t>
  </si>
  <si>
    <t>Time interval</t>
  </si>
  <si>
    <t>Time</t>
  </si>
  <si>
    <t>velocity</t>
  </si>
  <si>
    <t xml:space="preserve">acceleration </t>
  </si>
  <si>
    <t>Impulse</t>
  </si>
  <si>
    <t>Distance</t>
  </si>
  <si>
    <t>Time 2</t>
  </si>
  <si>
    <t>velocity 2</t>
  </si>
  <si>
    <t>Wieght</t>
  </si>
  <si>
    <t>Drag</t>
  </si>
  <si>
    <t xml:space="preserve">delay period </t>
  </si>
  <si>
    <t>acerration 2</t>
  </si>
  <si>
    <t>Rocket engine mass</t>
  </si>
  <si>
    <t>Mass of rocket whole</t>
  </si>
  <si>
    <t>acceleration</t>
  </si>
  <si>
    <t>elevation</t>
  </si>
  <si>
    <t xml:space="preserve"> delta elevation</t>
  </si>
  <si>
    <t xml:space="preserve">Time </t>
  </si>
  <si>
    <t>Drag Coeff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</si>
</sst>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1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Force (N)</a:t>
            </a:r>
          </a:p>
        </c:rich>
      </c:tx>
      <c:layout>
        <c:manualLayout>
          <c:xMode val="factor"/>
          <c:yMode val="factor"/>
          <c:x val="-0.43975"/>
          <c:y val="0.395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5825"/>
          <c:w val="0.83825"/>
          <c:h val="0.80575"/>
        </c:manualLayout>
      </c:layout>
      <c:area3DChart>
        <c:grouping val="stacked"/>
        <c:varyColors val="0"/>
        <c:ser>
          <c:idx val="0"/>
          <c:order val="0"/>
          <c:tx>
            <c:strRef>
              <c:f>Sheet2!$A$8</c:f>
              <c:strCache>
                <c:ptCount val="1"/>
                <c:pt idx="0">
                  <c:v>Force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Sheet2!$H$9:$H$43</c:f>
              <c:numCache>
                <c:ptCount val="3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</c:numCache>
            </c:numRef>
          </c:cat>
          <c:val>
            <c:numRef>
              <c:f>Sheet2!$A$9:$A$43</c:f>
              <c:numCache>
                <c:ptCount val="35"/>
                <c:pt idx="0">
                  <c:v>0</c:v>
                </c:pt>
                <c:pt idx="1">
                  <c:v>0.3</c:v>
                </c:pt>
                <c:pt idx="2">
                  <c:v>2.8</c:v>
                </c:pt>
                <c:pt idx="3">
                  <c:v>7.1</c:v>
                </c:pt>
                <c:pt idx="4">
                  <c:v>10.6</c:v>
                </c:pt>
                <c:pt idx="5">
                  <c:v>10.5</c:v>
                </c:pt>
                <c:pt idx="6">
                  <c:v>7.2</c:v>
                </c:pt>
                <c:pt idx="7">
                  <c:v>6.1</c:v>
                </c:pt>
                <c:pt idx="8">
                  <c:v>5.7</c:v>
                </c:pt>
                <c:pt idx="9">
                  <c:v>5.3</c:v>
                </c:pt>
                <c:pt idx="10">
                  <c:v>5</c:v>
                </c:pt>
                <c:pt idx="11">
                  <c:v>4.8</c:v>
                </c:pt>
                <c:pt idx="12">
                  <c:v>4.8</c:v>
                </c:pt>
                <c:pt idx="13">
                  <c:v>4.7</c:v>
                </c:pt>
                <c:pt idx="14">
                  <c:v>4.8</c:v>
                </c:pt>
                <c:pt idx="15">
                  <c:v>4.8</c:v>
                </c:pt>
                <c:pt idx="16">
                  <c:v>4.6</c:v>
                </c:pt>
                <c:pt idx="17">
                  <c:v>4.6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4.6</c:v>
                </c:pt>
                <c:pt idx="32">
                  <c:v>4.6</c:v>
                </c:pt>
                <c:pt idx="33">
                  <c:v>2.2</c:v>
                </c:pt>
                <c:pt idx="34">
                  <c:v>0</c:v>
                </c:pt>
              </c:numCache>
            </c:numRef>
          </c:val>
        </c:ser>
        <c:axId val="59655092"/>
        <c:axId val="37318693"/>
      </c:area3DChart>
      <c:catAx>
        <c:axId val="59655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318693"/>
        <c:crosses val="autoZero"/>
        <c:auto val="1"/>
        <c:lblOffset val="100"/>
        <c:noMultiLvlLbl val="0"/>
      </c:catAx>
      <c:valAx>
        <c:axId val="37318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5509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Sheet2!$H$9:$H$740</c:f>
              <c:numCache>
                <c:ptCount val="73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  <c:pt idx="201">
                  <c:v>10.05</c:v>
                </c:pt>
                <c:pt idx="202">
                  <c:v>10.1</c:v>
                </c:pt>
                <c:pt idx="203">
                  <c:v>10.15</c:v>
                </c:pt>
                <c:pt idx="204">
                  <c:v>10.2</c:v>
                </c:pt>
                <c:pt idx="205">
                  <c:v>10.25</c:v>
                </c:pt>
                <c:pt idx="206">
                  <c:v>10.3</c:v>
                </c:pt>
                <c:pt idx="207">
                  <c:v>10.35</c:v>
                </c:pt>
                <c:pt idx="208">
                  <c:v>10.4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10.6</c:v>
                </c:pt>
                <c:pt idx="213">
                  <c:v>10.65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10.85</c:v>
                </c:pt>
                <c:pt idx="218">
                  <c:v>10.9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11.1</c:v>
                </c:pt>
                <c:pt idx="223">
                  <c:v>11.15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11.35</c:v>
                </c:pt>
                <c:pt idx="228">
                  <c:v>11.4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11.6</c:v>
                </c:pt>
                <c:pt idx="233">
                  <c:v>11.65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11.85</c:v>
                </c:pt>
                <c:pt idx="238">
                  <c:v>11.9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12.1</c:v>
                </c:pt>
                <c:pt idx="243">
                  <c:v>12.15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12.35</c:v>
                </c:pt>
                <c:pt idx="248">
                  <c:v>12.4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12.6</c:v>
                </c:pt>
                <c:pt idx="253">
                  <c:v>12.65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12.85</c:v>
                </c:pt>
                <c:pt idx="258">
                  <c:v>12.9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13.1</c:v>
                </c:pt>
                <c:pt idx="263">
                  <c:v>13.15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13.35</c:v>
                </c:pt>
                <c:pt idx="268">
                  <c:v>13.4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13.6</c:v>
                </c:pt>
                <c:pt idx="273">
                  <c:v>13.65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13.85</c:v>
                </c:pt>
                <c:pt idx="278">
                  <c:v>13.9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14.1</c:v>
                </c:pt>
                <c:pt idx="283">
                  <c:v>14.15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14.35</c:v>
                </c:pt>
                <c:pt idx="288">
                  <c:v>14.4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14.6</c:v>
                </c:pt>
                <c:pt idx="293">
                  <c:v>14.65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14.85</c:v>
                </c:pt>
                <c:pt idx="298">
                  <c:v>14.9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15.1</c:v>
                </c:pt>
                <c:pt idx="303">
                  <c:v>15.15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15.35</c:v>
                </c:pt>
                <c:pt idx="308">
                  <c:v>15.4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15.6</c:v>
                </c:pt>
                <c:pt idx="313">
                  <c:v>15.65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15.85</c:v>
                </c:pt>
                <c:pt idx="318">
                  <c:v>15.9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16.1</c:v>
                </c:pt>
                <c:pt idx="323">
                  <c:v>16.15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16.35</c:v>
                </c:pt>
                <c:pt idx="328">
                  <c:v>16.4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16.6</c:v>
                </c:pt>
                <c:pt idx="333">
                  <c:v>16.65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16.85</c:v>
                </c:pt>
                <c:pt idx="338">
                  <c:v>16.9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17.1</c:v>
                </c:pt>
                <c:pt idx="343">
                  <c:v>17.15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17.35</c:v>
                </c:pt>
                <c:pt idx="348">
                  <c:v>17.4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17.6</c:v>
                </c:pt>
                <c:pt idx="353">
                  <c:v>17.65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17.85</c:v>
                </c:pt>
                <c:pt idx="358">
                  <c:v>17.9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18.1</c:v>
                </c:pt>
                <c:pt idx="363">
                  <c:v>18.15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18.35</c:v>
                </c:pt>
                <c:pt idx="368">
                  <c:v>18.4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18.6</c:v>
                </c:pt>
                <c:pt idx="373">
                  <c:v>18.65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18.85</c:v>
                </c:pt>
                <c:pt idx="378">
                  <c:v>18.9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</c:v>
                </c:pt>
                <c:pt idx="383">
                  <c:v>19.15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</c:v>
                </c:pt>
                <c:pt idx="388">
                  <c:v>19.4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</c:v>
                </c:pt>
                <c:pt idx="393">
                  <c:v>19.65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</c:v>
                </c:pt>
                <c:pt idx="398">
                  <c:v>19.9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</c:v>
                </c:pt>
                <c:pt idx="403">
                  <c:v>20.15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</c:v>
                </c:pt>
                <c:pt idx="408">
                  <c:v>20.4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</c:v>
                </c:pt>
                <c:pt idx="640">
                  <c:v>32</c:v>
                </c:pt>
                <c:pt idx="641">
                  <c:v>32.05</c:v>
                </c:pt>
                <c:pt idx="642">
                  <c:v>32.1</c:v>
                </c:pt>
                <c:pt idx="643">
                  <c:v>32.15</c:v>
                </c:pt>
                <c:pt idx="644">
                  <c:v>32.2</c:v>
                </c:pt>
                <c:pt idx="645">
                  <c:v>32.25</c:v>
                </c:pt>
                <c:pt idx="646">
                  <c:v>32.3</c:v>
                </c:pt>
                <c:pt idx="647">
                  <c:v>32.35</c:v>
                </c:pt>
                <c:pt idx="648">
                  <c:v>32.4</c:v>
                </c:pt>
                <c:pt idx="649">
                  <c:v>32.45</c:v>
                </c:pt>
                <c:pt idx="650">
                  <c:v>32.5</c:v>
                </c:pt>
                <c:pt idx="651">
                  <c:v>32.55</c:v>
                </c:pt>
                <c:pt idx="652">
                  <c:v>32.6</c:v>
                </c:pt>
                <c:pt idx="653">
                  <c:v>32.65</c:v>
                </c:pt>
                <c:pt idx="654">
                  <c:v>32.7</c:v>
                </c:pt>
                <c:pt idx="655">
                  <c:v>32.75</c:v>
                </c:pt>
                <c:pt idx="656">
                  <c:v>32.8</c:v>
                </c:pt>
                <c:pt idx="657">
                  <c:v>32.85</c:v>
                </c:pt>
                <c:pt idx="658">
                  <c:v>32.9</c:v>
                </c:pt>
                <c:pt idx="659">
                  <c:v>32.95</c:v>
                </c:pt>
                <c:pt idx="660">
                  <c:v>33</c:v>
                </c:pt>
                <c:pt idx="661">
                  <c:v>33.05</c:v>
                </c:pt>
                <c:pt idx="662">
                  <c:v>33.1</c:v>
                </c:pt>
                <c:pt idx="663">
                  <c:v>33.15</c:v>
                </c:pt>
                <c:pt idx="664">
                  <c:v>33.2</c:v>
                </c:pt>
                <c:pt idx="665">
                  <c:v>33.25</c:v>
                </c:pt>
                <c:pt idx="666">
                  <c:v>33.3</c:v>
                </c:pt>
                <c:pt idx="667">
                  <c:v>33.35</c:v>
                </c:pt>
                <c:pt idx="668">
                  <c:v>33.4</c:v>
                </c:pt>
                <c:pt idx="669">
                  <c:v>33.45</c:v>
                </c:pt>
                <c:pt idx="670">
                  <c:v>33.5</c:v>
                </c:pt>
                <c:pt idx="671">
                  <c:v>33.55</c:v>
                </c:pt>
                <c:pt idx="672">
                  <c:v>33.6</c:v>
                </c:pt>
                <c:pt idx="673">
                  <c:v>33.65</c:v>
                </c:pt>
                <c:pt idx="674">
                  <c:v>33.7</c:v>
                </c:pt>
                <c:pt idx="675">
                  <c:v>33.75</c:v>
                </c:pt>
                <c:pt idx="676">
                  <c:v>33.8</c:v>
                </c:pt>
                <c:pt idx="677">
                  <c:v>33.85</c:v>
                </c:pt>
                <c:pt idx="678">
                  <c:v>33.9</c:v>
                </c:pt>
                <c:pt idx="679">
                  <c:v>33.95</c:v>
                </c:pt>
                <c:pt idx="680">
                  <c:v>34</c:v>
                </c:pt>
                <c:pt idx="681">
                  <c:v>34.05</c:v>
                </c:pt>
                <c:pt idx="682">
                  <c:v>34.1</c:v>
                </c:pt>
                <c:pt idx="683">
                  <c:v>34.15</c:v>
                </c:pt>
                <c:pt idx="684">
                  <c:v>34.2</c:v>
                </c:pt>
                <c:pt idx="685">
                  <c:v>34.25</c:v>
                </c:pt>
                <c:pt idx="686">
                  <c:v>34.3</c:v>
                </c:pt>
                <c:pt idx="687">
                  <c:v>34.35</c:v>
                </c:pt>
                <c:pt idx="688">
                  <c:v>34.4</c:v>
                </c:pt>
                <c:pt idx="689">
                  <c:v>34.45</c:v>
                </c:pt>
                <c:pt idx="690">
                  <c:v>34.5</c:v>
                </c:pt>
                <c:pt idx="691">
                  <c:v>34.55</c:v>
                </c:pt>
                <c:pt idx="692">
                  <c:v>34.6</c:v>
                </c:pt>
                <c:pt idx="693">
                  <c:v>34.65</c:v>
                </c:pt>
                <c:pt idx="694">
                  <c:v>34.7</c:v>
                </c:pt>
                <c:pt idx="695">
                  <c:v>34.75</c:v>
                </c:pt>
                <c:pt idx="696">
                  <c:v>34.8</c:v>
                </c:pt>
                <c:pt idx="697">
                  <c:v>34.85</c:v>
                </c:pt>
                <c:pt idx="698">
                  <c:v>34.9</c:v>
                </c:pt>
                <c:pt idx="699">
                  <c:v>34.95</c:v>
                </c:pt>
                <c:pt idx="700">
                  <c:v>35</c:v>
                </c:pt>
                <c:pt idx="701">
                  <c:v>35.05</c:v>
                </c:pt>
                <c:pt idx="702">
                  <c:v>35.1</c:v>
                </c:pt>
                <c:pt idx="703">
                  <c:v>35.15</c:v>
                </c:pt>
                <c:pt idx="704">
                  <c:v>35.2</c:v>
                </c:pt>
                <c:pt idx="705">
                  <c:v>35.25</c:v>
                </c:pt>
                <c:pt idx="706">
                  <c:v>35.3</c:v>
                </c:pt>
                <c:pt idx="707">
                  <c:v>35.35</c:v>
                </c:pt>
                <c:pt idx="708">
                  <c:v>35.4</c:v>
                </c:pt>
                <c:pt idx="709">
                  <c:v>35.45</c:v>
                </c:pt>
                <c:pt idx="710">
                  <c:v>35.5</c:v>
                </c:pt>
                <c:pt idx="711">
                  <c:v>35.55</c:v>
                </c:pt>
                <c:pt idx="712">
                  <c:v>35.6</c:v>
                </c:pt>
                <c:pt idx="713">
                  <c:v>35.65</c:v>
                </c:pt>
                <c:pt idx="714">
                  <c:v>35.7</c:v>
                </c:pt>
                <c:pt idx="715">
                  <c:v>35.75</c:v>
                </c:pt>
                <c:pt idx="716">
                  <c:v>35.8</c:v>
                </c:pt>
                <c:pt idx="717">
                  <c:v>35.85</c:v>
                </c:pt>
                <c:pt idx="718">
                  <c:v>35.9</c:v>
                </c:pt>
                <c:pt idx="719">
                  <c:v>35.95</c:v>
                </c:pt>
                <c:pt idx="720">
                  <c:v>36</c:v>
                </c:pt>
                <c:pt idx="721">
                  <c:v>36.05</c:v>
                </c:pt>
                <c:pt idx="722">
                  <c:v>36.1</c:v>
                </c:pt>
                <c:pt idx="723">
                  <c:v>36.15</c:v>
                </c:pt>
                <c:pt idx="724">
                  <c:v>36.2</c:v>
                </c:pt>
                <c:pt idx="725">
                  <c:v>36.25</c:v>
                </c:pt>
                <c:pt idx="726">
                  <c:v>36.3</c:v>
                </c:pt>
                <c:pt idx="727">
                  <c:v>36.35</c:v>
                </c:pt>
                <c:pt idx="728">
                  <c:v>36.4</c:v>
                </c:pt>
                <c:pt idx="729">
                  <c:v>36.45</c:v>
                </c:pt>
                <c:pt idx="730">
                  <c:v>36.5</c:v>
                </c:pt>
                <c:pt idx="731">
                  <c:v>36.55</c:v>
                </c:pt>
              </c:numCache>
            </c:numRef>
          </c:cat>
          <c:val>
            <c:numRef>
              <c:f>Sheet2!$G$9:$G$740</c:f>
              <c:numCache>
                <c:ptCount val="732"/>
                <c:pt idx="0">
                  <c:v>0</c:v>
                </c:pt>
                <c:pt idx="1">
                  <c:v>-0.024397075150446493</c:v>
                </c:pt>
                <c:pt idx="2">
                  <c:v>0.0536733330581696</c:v>
                </c:pt>
                <c:pt idx="3">
                  <c:v>0.5132626436527847</c:v>
                </c:pt>
                <c:pt idx="4">
                  <c:v>1.6749903253967162</c:v>
                </c:pt>
                <c:pt idx="5">
                  <c:v>3.67512870003696</c:v>
                </c:pt>
                <c:pt idx="6">
                  <c:v>6.362249902155172</c:v>
                </c:pt>
                <c:pt idx="7">
                  <c:v>9.54298325613283</c:v>
                </c:pt>
                <c:pt idx="8">
                  <c:v>13.148672608346052</c:v>
                </c:pt>
                <c:pt idx="9">
                  <c:v>17.140959773989934</c:v>
                </c:pt>
                <c:pt idx="10">
                  <c:v>21.48584189835469</c:v>
                </c:pt>
                <c:pt idx="11">
                  <c:v>26.158179508415923</c:v>
                </c:pt>
                <c:pt idx="12">
                  <c:v>31.146368015133902</c:v>
                </c:pt>
                <c:pt idx="13">
                  <c:v>36.443271009952596</c:v>
                </c:pt>
                <c:pt idx="14">
                  <c:v>42.04644251646032</c:v>
                </c:pt>
                <c:pt idx="15">
                  <c:v>47.95803083785463</c:v>
                </c:pt>
                <c:pt idx="16">
                  <c:v>54.16594811738742</c:v>
                </c:pt>
                <c:pt idx="17">
                  <c:v>60.6581893150595</c:v>
                </c:pt>
                <c:pt idx="18">
                  <c:v>67.42748209645568</c:v>
                </c:pt>
                <c:pt idx="19">
                  <c:v>74.46659467918045</c:v>
                </c:pt>
                <c:pt idx="20">
                  <c:v>81.77321791399923</c:v>
                </c:pt>
                <c:pt idx="21">
                  <c:v>89.34503627432728</c:v>
                </c:pt>
                <c:pt idx="22">
                  <c:v>97.17972775721086</c:v>
                </c:pt>
                <c:pt idx="23">
                  <c:v>105.2749637814743</c:v>
                </c:pt>
                <c:pt idx="24">
                  <c:v>113.6284090829139</c:v>
                </c:pt>
                <c:pt idx="25">
                  <c:v>122.23772160641249</c:v>
                </c:pt>
                <c:pt idx="26">
                  <c:v>131.100552394842</c:v>
                </c:pt>
                <c:pt idx="27">
                  <c:v>140.21454547461315</c:v>
                </c:pt>
                <c:pt idx="28">
                  <c:v>149.57733773772375</c:v>
                </c:pt>
                <c:pt idx="29">
                  <c:v>159.18655882014775</c:v>
                </c:pt>
                <c:pt idx="30">
                  <c:v>169.03983097639824</c:v>
                </c:pt>
                <c:pt idx="31">
                  <c:v>179.14056995250039</c:v>
                </c:pt>
                <c:pt idx="32">
                  <c:v>189.49211734848544</c:v>
                </c:pt>
                <c:pt idx="33">
                  <c:v>199.94856323254254</c:v>
                </c:pt>
                <c:pt idx="34">
                  <c:v>210.23226527223076</c:v>
                </c:pt>
                <c:pt idx="35">
                  <c:v>220.1937748358633</c:v>
                </c:pt>
                <c:pt idx="36">
                  <c:v>229.83765530991477</c:v>
                </c:pt>
                <c:pt idx="37">
                  <c:v>239.1869506370367</c:v>
                </c:pt>
                <c:pt idx="38">
                  <c:v>248.24572641158397</c:v>
                </c:pt>
                <c:pt idx="39">
                  <c:v>257.01806273953207</c:v>
                </c:pt>
                <c:pt idx="40">
                  <c:v>265.50805453077663</c:v>
                </c:pt>
                <c:pt idx="41">
                  <c:v>273.7219068614829</c:v>
                </c:pt>
                <c:pt idx="42">
                  <c:v>281.6678043785377</c:v>
                </c:pt>
                <c:pt idx="43">
                  <c:v>289.3536891396501</c:v>
                </c:pt>
                <c:pt idx="44">
                  <c:v>296.7872678035834</c:v>
                </c:pt>
                <c:pt idx="45">
                  <c:v>303.97601860727184</c:v>
                </c:pt>
                <c:pt idx="46">
                  <c:v>310.9271981361388</c:v>
                </c:pt>
                <c:pt idx="47">
                  <c:v>317.64784789374585</c:v>
                </c:pt>
                <c:pt idx="48">
                  <c:v>324.1448006767203</c:v>
                </c:pt>
                <c:pt idx="49">
                  <c:v>330.4246867607332</c:v>
                </c:pt>
                <c:pt idx="50">
                  <c:v>336.4939399031274</c:v>
                </c:pt>
                <c:pt idx="51">
                  <c:v>342.35880316763064</c:v>
                </c:pt>
                <c:pt idx="52">
                  <c:v>348.0253345764267</c:v>
                </c:pt>
                <c:pt idx="53">
                  <c:v>353.49941259470205</c:v>
                </c:pt>
                <c:pt idx="54">
                  <c:v>358.7867414526326</c:v>
                </c:pt>
                <c:pt idx="55">
                  <c:v>363.8928563096297</c:v>
                </c:pt>
                <c:pt idx="56">
                  <c:v>368.8231282655198</c:v>
                </c:pt>
                <c:pt idx="57">
                  <c:v>373.58276922319544</c:v>
                </c:pt>
                <c:pt idx="58">
                  <c:v>378.17683660713914</c:v>
                </c:pt>
                <c:pt idx="59">
                  <c:v>382.61023794209274</c:v>
                </c:pt>
                <c:pt idx="60">
                  <c:v>386.88773529601684</c:v>
                </c:pt>
                <c:pt idx="61">
                  <c:v>391.013949591363</c:v>
                </c:pt>
                <c:pt idx="62">
                  <c:v>394.9933647885619</c:v>
                </c:pt>
                <c:pt idx="63">
                  <c:v>398.83033194551496</c:v>
                </c:pt>
                <c:pt idx="64">
                  <c:v>402.52907315676396</c:v>
                </c:pt>
                <c:pt idx="65">
                  <c:v>406.09368537590615</c:v>
                </c:pt>
                <c:pt idx="66">
                  <c:v>409.5281441247142</c:v>
                </c:pt>
                <c:pt idx="67">
                  <c:v>412.8363070923199</c:v>
                </c:pt>
                <c:pt idx="68">
                  <c:v>416.0219176277195</c:v>
                </c:pt>
                <c:pt idx="69">
                  <c:v>419.088608128763</c:v>
                </c:pt>
                <c:pt idx="70">
                  <c:v>422.0399033306948</c:v>
                </c:pt>
                <c:pt idx="71">
                  <c:v>424.8792234972244</c:v>
                </c:pt>
                <c:pt idx="72">
                  <c:v>427.60988751701456</c:v>
                </c:pt>
                <c:pt idx="73">
                  <c:v>430.23511590839104</c:v>
                </c:pt>
                <c:pt idx="74">
                  <c:v>432.7580337349944</c:v>
                </c:pt>
                <c:pt idx="75">
                  <c:v>435.181673435013</c:v>
                </c:pt>
                <c:pt idx="76">
                  <c:v>437.508977566559</c:v>
                </c:pt>
                <c:pt idx="77">
                  <c:v>439.7428014716724</c:v>
                </c:pt>
                <c:pt idx="78">
                  <c:v>441.88591586136556</c:v>
                </c:pt>
                <c:pt idx="79">
                  <c:v>443.9410093240479</c:v>
                </c:pt>
                <c:pt idx="80">
                  <c:v>445.9106907596022</c:v>
                </c:pt>
                <c:pt idx="81">
                  <c:v>447.7974917413159</c:v>
                </c:pt>
                <c:pt idx="82">
                  <c:v>449.6038688078062</c:v>
                </c:pt>
                <c:pt idx="83">
                  <c:v>451.33220568701273</c:v>
                </c:pt>
                <c:pt idx="84">
                  <c:v>452.98481545427313</c:v>
                </c:pt>
                <c:pt idx="85">
                  <c:v>454.56394262643346</c:v>
                </c:pt>
                <c:pt idx="86">
                  <c:v>456.0717651938904</c:v>
                </c:pt>
                <c:pt idx="87">
                  <c:v>457.51039659240496</c:v>
                </c:pt>
                <c:pt idx="88">
                  <c:v>458.8818876164719</c:v>
                </c:pt>
                <c:pt idx="89">
                  <c:v>460.18822827597836</c:v>
                </c:pt>
                <c:pt idx="90">
                  <c:v>461.43134959783174</c:v>
                </c:pt>
                <c:pt idx="91">
                  <c:v>462.613125374188</c:v>
                </c:pt>
                <c:pt idx="92">
                  <c:v>463.7353738588634</c:v>
                </c:pt>
                <c:pt idx="93">
                  <c:v>464.7998594134657</c:v>
                </c:pt>
                <c:pt idx="94">
                  <c:v>465.80829410473416</c:v>
                </c:pt>
                <c:pt idx="95">
                  <c:v>466.7623392545356</c:v>
                </c:pt>
                <c:pt idx="96">
                  <c:v>467.66360694391915</c:v>
                </c:pt>
                <c:pt idx="97">
                  <c:v>468.51366147259137</c:v>
                </c:pt>
                <c:pt idx="98">
                  <c:v>469.3140207751335</c:v>
                </c:pt>
                <c:pt idx="99">
                  <c:v>470.0661577952423</c:v>
                </c:pt>
                <c:pt idx="100">
                  <c:v>470.77150181923935</c:v>
                </c:pt>
                <c:pt idx="101">
                  <c:v>471.43143977005553</c:v>
                </c:pt>
                <c:pt idx="102">
                  <c:v>472.0473174628626</c:v>
                </c:pt>
                <c:pt idx="103">
                  <c:v>472.6204408234882</c:v>
                </c:pt>
                <c:pt idx="104">
                  <c:v>473.15207707071767</c:v>
                </c:pt>
                <c:pt idx="105">
                  <c:v>473.64345586355324</c:v>
                </c:pt>
                <c:pt idx="106">
                  <c:v>474.09577041446846</c:v>
                </c:pt>
                <c:pt idx="107">
                  <c:v>474.5101785696669</c:v>
                </c:pt>
                <c:pt idx="108">
                  <c:v>474.8878038573219</c:v>
                </c:pt>
                <c:pt idx="109">
                  <c:v>475.22973650474734</c:v>
                </c:pt>
                <c:pt idx="110">
                  <c:v>475.5370344254199</c:v>
                </c:pt>
                <c:pt idx="111">
                  <c:v>475.81072417674625</c:v>
                </c:pt>
                <c:pt idx="112">
                  <c:v>476.05180188944263</c:v>
                </c:pt>
                <c:pt idx="113">
                  <c:v>476.261234169368</c:v>
                </c:pt>
                <c:pt idx="114">
                  <c:v>476.4399589726272</c:v>
                </c:pt>
                <c:pt idx="115">
                  <c:v>476.5888864547367</c:v>
                </c:pt>
                <c:pt idx="116">
                  <c:v>476.708899794621</c:v>
                </c:pt>
                <c:pt idx="117">
                  <c:v>476.80085599418663</c:v>
                </c:pt>
                <c:pt idx="118">
                  <c:v>476.8655866541969</c:v>
                </c:pt>
                <c:pt idx="119">
                  <c:v>476.9038987271501</c:v>
                </c:pt>
                <c:pt idx="120">
                  <c:v>476.9165752478428</c:v>
                </c:pt>
                <c:pt idx="121">
                  <c:v>476.9043760422795</c:v>
                </c:pt>
                <c:pt idx="122">
                  <c:v>476.8680384155708</c:v>
                </c:pt>
                <c:pt idx="123">
                  <c:v>476.808277819442</c:v>
                </c:pt>
                <c:pt idx="124">
                  <c:v>476.7257884999577</c:v>
                </c:pt>
                <c:pt idx="125">
                  <c:v>476.62124412604754</c:v>
                </c:pt>
                <c:pt idx="126">
                  <c:v>476.4952983994035</c:v>
                </c:pt>
                <c:pt idx="127">
                  <c:v>476.3485856462993</c:v>
                </c:pt>
                <c:pt idx="128">
                  <c:v>476.1817213918689</c:v>
                </c:pt>
                <c:pt idx="129">
                  <c:v>475.9953029173639</c:v>
                </c:pt>
                <c:pt idx="130">
                  <c:v>475.78990980089367</c:v>
                </c:pt>
                <c:pt idx="131">
                  <c:v>475.56610444213834</c:v>
                </c:pt>
                <c:pt idx="132">
                  <c:v>475.3244325715097</c:v>
                </c:pt>
                <c:pt idx="133">
                  <c:v>475.06542374422054</c:v>
                </c:pt>
                <c:pt idx="134">
                  <c:v>474.7895918197101</c:v>
                </c:pt>
                <c:pt idx="135">
                  <c:v>474.49743542685974</c:v>
                </c:pt>
                <c:pt idx="136">
                  <c:v>474.18943841541954</c:v>
                </c:pt>
                <c:pt idx="137">
                  <c:v>473.8660702940551</c:v>
                </c:pt>
                <c:pt idx="138">
                  <c:v>473.5277866554105</c:v>
                </c:pt>
                <c:pt idx="139">
                  <c:v>473.1750295885732</c:v>
                </c:pt>
                <c:pt idx="140">
                  <c:v>472.80822807931264</c:v>
                </c:pt>
                <c:pt idx="141">
                  <c:v>472.4277983984572</c:v>
                </c:pt>
                <c:pt idx="142">
                  <c:v>472.0341444787588</c:v>
                </c:pt>
                <c:pt idx="143">
                  <c:v>471.627658280588</c:v>
                </c:pt>
                <c:pt idx="144">
                  <c:v>471.2087201467898</c:v>
                </c:pt>
                <c:pt idx="145">
                  <c:v>470.7776991470219</c:v>
                </c:pt>
                <c:pt idx="146">
                  <c:v>470.33495341188666</c:v>
                </c:pt>
                <c:pt idx="147">
                  <c:v>469.88083045715973</c:v>
                </c:pt>
                <c:pt idx="148">
                  <c:v>469.4156674984087</c:v>
                </c:pt>
                <c:pt idx="149">
                  <c:v>468.93979175628647</c:v>
                </c:pt>
                <c:pt idx="150">
                  <c:v>468.45352075277594</c:v>
                </c:pt>
                <c:pt idx="151">
                  <c:v>467.9571625986541</c:v>
                </c:pt>
                <c:pt idx="152">
                  <c:v>467.45101627243605</c:v>
                </c:pt>
                <c:pt idx="153">
                  <c:v>466.93537189105075</c:v>
                </c:pt>
                <c:pt idx="154">
                  <c:v>466.41051097249465</c:v>
                </c:pt>
                <c:pt idx="155">
                  <c:v>465.87670669069985</c:v>
                </c:pt>
                <c:pt idx="156">
                  <c:v>465.3342241228486</c:v>
                </c:pt>
                <c:pt idx="157">
                  <c:v>464.783320489357</c:v>
                </c:pt>
                <c:pt idx="158">
                  <c:v>464.2242453867461</c:v>
                </c:pt>
                <c:pt idx="159">
                  <c:v>463.65724101361064</c:v>
                </c:pt>
                <c:pt idx="160">
                  <c:v>463.08254238989014</c:v>
                </c:pt>
                <c:pt idx="161">
                  <c:v>462.50037756964093</c:v>
                </c:pt>
                <c:pt idx="162">
                  <c:v>461.91096784750187</c:v>
                </c:pt>
                <c:pt idx="163">
                  <c:v>461.31452795904016</c:v>
                </c:pt>
                <c:pt idx="164">
                  <c:v>460.71126627515935</c:v>
                </c:pt>
                <c:pt idx="165">
                  <c:v>460.1013849907451</c:v>
                </c:pt>
                <c:pt idx="166">
                  <c:v>459.4850803077194</c:v>
                </c:pt>
                <c:pt idx="167">
                  <c:v>458.8625426126693</c:v>
                </c:pt>
                <c:pt idx="168">
                  <c:v>458.2339566492109</c:v>
                </c:pt>
                <c:pt idx="169">
                  <c:v>457.5995016852441</c:v>
                </c:pt>
                <c:pt idx="170">
                  <c:v>456.9593516752506</c:v>
                </c:pt>
                <c:pt idx="171">
                  <c:v>456.3136754177812</c:v>
                </c:pt>
                <c:pt idx="172">
                  <c:v>455.662636708275</c:v>
                </c:pt>
                <c:pt idx="173">
                  <c:v>455.00639448734944</c:v>
                </c:pt>
                <c:pt idx="174">
                  <c:v>454.3451029846951</c:v>
                </c:pt>
                <c:pt idx="175">
                  <c:v>453.67891185870513</c:v>
                </c:pt>
                <c:pt idx="176">
                  <c:v>453.0079663319668</c:v>
                </c:pt>
                <c:pt idx="177">
                  <c:v>452.3324073227365</c:v>
                </c:pt>
                <c:pt idx="178">
                  <c:v>451.652371572518</c:v>
                </c:pt>
                <c:pt idx="179">
                  <c:v>450.96799176985985</c:v>
                </c:pt>
                <c:pt idx="180">
                  <c:v>450.27939667048275</c:v>
                </c:pt>
                <c:pt idx="181">
                  <c:v>449.586711213847</c:v>
                </c:pt>
                <c:pt idx="182">
                  <c:v>448.8900566362647</c:v>
                </c:pt>
                <c:pt idx="183">
                  <c:v>448.1895505806592</c:v>
                </c:pt>
                <c:pt idx="184">
                  <c:v>447.4853072030716</c:v>
                </c:pt>
                <c:pt idx="185">
                  <c:v>446.7774372760104</c:v>
                </c:pt>
                <c:pt idx="186">
                  <c:v>446.0660482887377</c:v>
                </c:pt>
                <c:pt idx="187">
                  <c:v>445.3512445445832</c:v>
                </c:pt>
                <c:pt idx="188">
                  <c:v>444.6331272553739</c:v>
                </c:pt>
                <c:pt idx="189">
                  <c:v>443.9117946330645</c:v>
                </c:pt>
                <c:pt idx="190">
                  <c:v>443.18734197865257</c:v>
                </c:pt>
                <c:pt idx="191">
                  <c:v>442.4598617684578</c:v>
                </c:pt>
                <c:pt idx="192">
                  <c:v>441.72944373784424</c:v>
                </c:pt>
                <c:pt idx="193">
                  <c:v>440.9961749624609</c:v>
                </c:pt>
                <c:pt idx="194">
                  <c:v>440.2601399370745</c:v>
                </c:pt>
                <c:pt idx="195">
                  <c:v>439.5214206520657</c:v>
                </c:pt>
                <c:pt idx="196">
                  <c:v>438.7800966676578</c:v>
                </c:pt>
                <c:pt idx="197">
                  <c:v>438.03624518594575</c:v>
                </c:pt>
                <c:pt idx="198">
                  <c:v>437.2899411207897</c:v>
                </c:pt>
                <c:pt idx="199">
                  <c:v>436.54125716563743</c:v>
                </c:pt>
                <c:pt idx="200">
                  <c:v>435.7902638593362</c:v>
                </c:pt>
                <c:pt idx="201">
                  <c:v>435.0370296499944</c:v>
                </c:pt>
                <c:pt idx="202">
                  <c:v>434.28162095694967</c:v>
                </c:pt>
                <c:pt idx="203">
                  <c:v>433.5241022309011</c:v>
                </c:pt>
                <c:pt idx="204">
                  <c:v>432.76453601225865</c:v>
                </c:pt>
                <c:pt idx="205">
                  <c:v>432.0029829877631</c:v>
                </c:pt>
                <c:pt idx="206">
                  <c:v>431.23950204542825</c:v>
                </c:pt>
                <c:pt idx="207">
                  <c:v>430.4741503278541</c:v>
                </c:pt>
                <c:pt idx="208">
                  <c:v>429.7069832839602</c:v>
                </c:pt>
                <c:pt idx="209">
                  <c:v>428.9380547191856</c:v>
                </c:pt>
                <c:pt idx="210">
                  <c:v>428.1674168442008</c:v>
                </c:pt>
                <c:pt idx="211">
                  <c:v>427.395120322176</c:v>
                </c:pt>
                <c:pt idx="212">
                  <c:v>426.62121431464834</c:v>
                </c:pt>
                <c:pt idx="213">
                  <c:v>425.84574652602953</c:v>
                </c:pt>
                <c:pt idx="214">
                  <c:v>425.06876324679433</c:v>
                </c:pt>
                <c:pt idx="215">
                  <c:v>424.29030939538916</c:v>
                </c:pt>
                <c:pt idx="216">
                  <c:v>423.5104285588983</c:v>
                </c:pt>
                <c:pt idx="217">
                  <c:v>422.7291630325048</c:v>
                </c:pt>
                <c:pt idx="218">
                  <c:v>421.9465538577819</c:v>
                </c:pt>
                <c:pt idx="219">
                  <c:v>421.16264085984955</c:v>
                </c:pt>
                <c:pt idx="220">
                  <c:v>420.37746268342926</c:v>
                </c:pt>
                <c:pt idx="221">
                  <c:v>419.5910568278308</c:v>
                </c:pt>
                <c:pt idx="222">
                  <c:v>418.8034596809017</c:v>
                </c:pt>
                <c:pt idx="223">
                  <c:v>418.0147065519703</c:v>
                </c:pt>
                <c:pt idx="224">
                  <c:v>417.2248317038125</c:v>
                </c:pt>
                <c:pt idx="225">
                  <c:v>416.4338683836716</c:v>
                </c:pt>
                <c:pt idx="226">
                  <c:v>415.64184885335754</c:v>
                </c:pt>
                <c:pt idx="227">
                  <c:v>414.8488044184552</c:v>
                </c:pt>
                <c:pt idx="228">
                  <c:v>414.0547654566662</c:v>
                </c:pt>
                <c:pt idx="229">
                  <c:v>413.2597614453111</c:v>
                </c:pt>
                <c:pt idx="230">
                  <c:v>412.4638209880161</c:v>
                </c:pt>
                <c:pt idx="231">
                  <c:v>411.66697184060916</c:v>
                </c:pt>
                <c:pt idx="232">
                  <c:v>410.8692409362482</c:v>
                </c:pt>
                <c:pt idx="233">
                  <c:v>410.0706544098047</c:v>
                </c:pt>
                <c:pt idx="234">
                  <c:v>409.2712376215245</c:v>
                </c:pt>
                <c:pt idx="235">
                  <c:v>408.47101517998743</c:v>
                </c:pt>
                <c:pt idx="236">
                  <c:v>407.6700109643863</c:v>
                </c:pt>
                <c:pt idx="237">
                  <c:v>406.86824814614556</c:v>
                </c:pt>
                <c:pt idx="238">
                  <c:v>406.0657492098994</c:v>
                </c:pt>
                <c:pt idx="239">
                  <c:v>405.26253597384766</c:v>
                </c:pt>
                <c:pt idx="240">
                  <c:v>404.45862960950876</c:v>
                </c:pt>
                <c:pt idx="241">
                  <c:v>403.65405066088704</c:v>
                </c:pt>
                <c:pt idx="242">
                  <c:v>402.848819063072</c:v>
                </c:pt>
                <c:pt idx="243">
                  <c:v>402.0429541602863</c:v>
                </c:pt>
                <c:pt idx="244">
                  <c:v>401.2364747233985</c:v>
                </c:pt>
                <c:pt idx="245">
                  <c:v>400.4293989669174</c:v>
                </c:pt>
                <c:pt idx="246">
                  <c:v>399.6217445654822</c:v>
                </c:pt>
                <c:pt idx="247">
                  <c:v>398.8135286698636</c:v>
                </c:pt>
                <c:pt idx="248">
                  <c:v>398.00476792249174</c:v>
                </c:pt>
                <c:pt idx="249">
                  <c:v>397.1954784725224</c:v>
                </c:pt>
                <c:pt idx="250">
                  <c:v>396.38567599045797</c:v>
                </c:pt>
                <c:pt idx="251">
                  <c:v>395.5753756823343</c:v>
                </c:pt>
                <c:pt idx="252">
                  <c:v>394.7645923034874</c:v>
                </c:pt>
                <c:pt idx="253">
                  <c:v>393.95334017191175</c:v>
                </c:pt>
                <c:pt idx="254">
                  <c:v>393.14163318122314</c:v>
                </c:pt>
                <c:pt idx="255">
                  <c:v>392.32948481323695</c:v>
                </c:pt>
                <c:pt idx="256">
                  <c:v>391.51690815017366</c:v>
                </c:pt>
                <c:pt idx="257">
                  <c:v>390.7039158865029</c:v>
                </c:pt>
                <c:pt idx="258">
                  <c:v>389.8905203404359</c:v>
                </c:pt>
                <c:pt idx="259">
                  <c:v>389.07673346507784</c:v>
                </c:pt>
                <c:pt idx="260">
                  <c:v>388.26256685924926</c:v>
                </c:pt>
                <c:pt idx="261">
                  <c:v>387.4480317779871</c:v>
                </c:pt>
                <c:pt idx="262">
                  <c:v>386.63313914273414</c:v>
                </c:pt>
                <c:pt idx="263">
                  <c:v>385.8178995512265</c:v>
                </c:pt>
                <c:pt idx="264">
                  <c:v>385.0023232870884</c:v>
                </c:pt>
                <c:pt idx="265">
                  <c:v>384.1864203291421</c:v>
                </c:pt>
                <c:pt idx="266">
                  <c:v>383.37020036044214</c:v>
                </c:pt>
                <c:pt idx="267">
                  <c:v>382.55367277704175</c:v>
                </c:pt>
                <c:pt idx="268">
                  <c:v>381.7368466964995</c:v>
                </c:pt>
                <c:pt idx="269">
                  <c:v>380.9197309661338</c:v>
                </c:pt>
                <c:pt idx="270">
                  <c:v>380.10233417103234</c:v>
                </c:pt>
                <c:pt idx="271">
                  <c:v>379.284664641825</c:v>
                </c:pt>
                <c:pt idx="272">
                  <c:v>378.4667304622254</c:v>
                </c:pt>
                <c:pt idx="273">
                  <c:v>377.64853947634987</c:v>
                </c:pt>
                <c:pt idx="274">
                  <c:v>376.83009929581846</c:v>
                </c:pt>
                <c:pt idx="275">
                  <c:v>376.0114173066465</c:v>
                </c:pt>
                <c:pt idx="276">
                  <c:v>375.19250067593106</c:v>
                </c:pt>
                <c:pt idx="277">
                  <c:v>374.37335635833983</c:v>
                </c:pt>
                <c:pt idx="278">
                  <c:v>373.55399110240734</c:v>
                </c:pt>
                <c:pt idx="279">
                  <c:v>372.7344114566446</c:v>
                </c:pt>
                <c:pt idx="280">
                  <c:v>371.9146237754678</c:v>
                </c:pt>
                <c:pt idx="281">
                  <c:v>371.09463422495116</c:v>
                </c:pt>
                <c:pt idx="282">
                  <c:v>370.27444878840925</c:v>
                </c:pt>
                <c:pt idx="283">
                  <c:v>369.45407327181397</c:v>
                </c:pt>
                <c:pt idx="284">
                  <c:v>368.6335133090509</c:v>
                </c:pt>
                <c:pt idx="285">
                  <c:v>367.8127743670198</c:v>
                </c:pt>
                <c:pt idx="286">
                  <c:v>366.99186175058406</c:v>
                </c:pt>
                <c:pt idx="287">
                  <c:v>366.1707806073733</c:v>
                </c:pt>
                <c:pt idx="288">
                  <c:v>365.34953593244376</c:v>
                </c:pt>
                <c:pt idx="289">
                  <c:v>364.5281325728006</c:v>
                </c:pt>
                <c:pt idx="290">
                  <c:v>363.70657523178585</c:v>
                </c:pt>
                <c:pt idx="291">
                  <c:v>362.8848684733367</c:v>
                </c:pt>
                <c:pt idx="292">
                  <c:v>362.06301672611744</c:v>
                </c:pt>
                <c:pt idx="293">
                  <c:v>361.24102428752855</c:v>
                </c:pt>
                <c:pt idx="294">
                  <c:v>360.41889532759774</c:v>
                </c:pt>
                <c:pt idx="295">
                  <c:v>359.59663389275494</c:v>
                </c:pt>
                <c:pt idx="296">
                  <c:v>358.7742439094957</c:v>
                </c:pt>
                <c:pt idx="297">
                  <c:v>357.9517291879361</c:v>
                </c:pt>
                <c:pt idx="298">
                  <c:v>357.1290934252621</c:v>
                </c:pt>
                <c:pt idx="299">
                  <c:v>356.30634020907684</c:v>
                </c:pt>
                <c:pt idx="300">
                  <c:v>355.4834730206485</c:v>
                </c:pt>
                <c:pt idx="301">
                  <c:v>354.66049523806197</c:v>
                </c:pt>
                <c:pt idx="302">
                  <c:v>353.83741013927744</c:v>
                </c:pt>
                <c:pt idx="303">
                  <c:v>353.0142209050977</c:v>
                </c:pt>
                <c:pt idx="304">
                  <c:v>352.19093062204814</c:v>
                </c:pt>
                <c:pt idx="305">
                  <c:v>351.3675422851708</c:v>
                </c:pt>
                <c:pt idx="306">
                  <c:v>350.54405880073625</c:v>
                </c:pt>
                <c:pt idx="307">
                  <c:v>349.7204829888744</c:v>
                </c:pt>
                <c:pt idx="308">
                  <c:v>348.8968175861277</c:v>
                </c:pt>
                <c:pt idx="309">
                  <c:v>348.07306524792904</c:v>
                </c:pt>
                <c:pt idx="310">
                  <c:v>347.24922855100516</c:v>
                </c:pt>
                <c:pt idx="311">
                  <c:v>346.42530999571005</c:v>
                </c:pt>
                <c:pt idx="312">
                  <c:v>345.6013120082883</c:v>
                </c:pt>
                <c:pt idx="313">
                  <c:v>344.7772369430716</c:v>
                </c:pt>
                <c:pt idx="314">
                  <c:v>343.9530870846105</c:v>
                </c:pt>
                <c:pt idx="315">
                  <c:v>343.1288646497424</c:v>
                </c:pt>
                <c:pt idx="316">
                  <c:v>342.3045717895987</c:v>
                </c:pt>
                <c:pt idx="317">
                  <c:v>341.48021059155224</c:v>
                </c:pt>
                <c:pt idx="318">
                  <c:v>340.65578308110713</c:v>
                </c:pt>
                <c:pt idx="319">
                  <c:v>339.8312912237324</c:v>
                </c:pt>
                <c:pt idx="320">
                  <c:v>339.00673692664157</c:v>
                </c:pt>
                <c:pt idx="321">
                  <c:v>338.18212204051906</c:v>
                </c:pt>
                <c:pt idx="322">
                  <c:v>337.3574483611961</c:v>
                </c:pt>
                <c:pt idx="323">
                  <c:v>336.53271763127606</c:v>
                </c:pt>
                <c:pt idx="324">
                  <c:v>335.7079315417125</c:v>
                </c:pt>
                <c:pt idx="325">
                  <c:v>334.8830917333399</c:v>
                </c:pt>
                <c:pt idx="326">
                  <c:v>334.058199798359</c:v>
                </c:pt>
                <c:pt idx="327">
                  <c:v>333.2332572817786</c:v>
                </c:pt>
                <c:pt idx="328">
                  <c:v>332.40826568281415</c:v>
                </c:pt>
                <c:pt idx="329">
                  <c:v>331.5832264562449</c:v>
                </c:pt>
                <c:pt idx="330">
                  <c:v>330.75814101373123</c:v>
                </c:pt>
                <c:pt idx="331">
                  <c:v>329.9330107250926</c:v>
                </c:pt>
                <c:pt idx="332">
                  <c:v>329.1078369195474</c:v>
                </c:pt>
                <c:pt idx="333">
                  <c:v>328.28262088691696</c:v>
                </c:pt>
                <c:pt idx="334">
                  <c:v>327.4573638787926</c:v>
                </c:pt>
                <c:pt idx="335">
                  <c:v>326.63206710966915</c:v>
                </c:pt>
                <c:pt idx="336">
                  <c:v>325.80673175804446</c:v>
                </c:pt>
                <c:pt idx="337">
                  <c:v>324.9813589674861</c:v>
                </c:pt>
                <c:pt idx="338">
                  <c:v>324.1559498476669</c:v>
                </c:pt>
                <c:pt idx="339">
                  <c:v>323.3305054753694</c:v>
                </c:pt>
                <c:pt idx="340">
                  <c:v>322.505026895461</c:v>
                </c:pt>
                <c:pt idx="341">
                  <c:v>321.67951512183953</c:v>
                </c:pt>
                <c:pt idx="342">
                  <c:v>320.8539711383514</c:v>
                </c:pt>
                <c:pt idx="343">
                  <c:v>320.0283958996823</c:v>
                </c:pt>
                <c:pt idx="344">
                  <c:v>319.20279033222147</c:v>
                </c:pt>
                <c:pt idx="345">
                  <c:v>318.37715533490035</c:v>
                </c:pt>
                <c:pt idx="346">
                  <c:v>317.55149178000653</c:v>
                </c:pt>
                <c:pt idx="347">
                  <c:v>316.7258005139733</c:v>
                </c:pt>
                <c:pt idx="348">
                  <c:v>315.90008235814616</c:v>
                </c:pt>
                <c:pt idx="349">
                  <c:v>315.07433810952625</c:v>
                </c:pt>
                <c:pt idx="350">
                  <c:v>314.248568541492</c:v>
                </c:pt>
                <c:pt idx="351">
                  <c:v>313.42277440449914</c:v>
                </c:pt>
                <c:pt idx="352">
                  <c:v>312.5969564267604</c:v>
                </c:pt>
                <c:pt idx="353">
                  <c:v>311.77111531490453</c:v>
                </c:pt>
                <c:pt idx="354">
                  <c:v>310.94525175461615</c:v>
                </c:pt>
                <c:pt idx="355">
                  <c:v>310.1193664112565</c:v>
                </c:pt>
                <c:pt idx="356">
                  <c:v>309.2934599304659</c:v>
                </c:pt>
                <c:pt idx="357">
                  <c:v>308.4675329387479</c:v>
                </c:pt>
                <c:pt idx="358">
                  <c:v>307.6415860440372</c:v>
                </c:pt>
                <c:pt idx="359">
                  <c:v>306.8156198362492</c:v>
                </c:pt>
                <c:pt idx="360">
                  <c:v>305.9896348878147</c:v>
                </c:pt>
                <c:pt idx="361">
                  <c:v>305.16363175419787</c:v>
                </c:pt>
                <c:pt idx="362">
                  <c:v>304.3376109743992</c:v>
                </c:pt>
                <c:pt idx="363">
                  <c:v>303.51157307144337</c:v>
                </c:pt>
                <c:pt idx="364">
                  <c:v>302.68551855285295</c:v>
                </c:pt>
                <c:pt idx="365">
                  <c:v>301.8594479111077</c:v>
                </c:pt>
                <c:pt idx="366">
                  <c:v>301.0333616240905</c:v>
                </c:pt>
                <c:pt idx="367">
                  <c:v>300.2072601555201</c:v>
                </c:pt>
                <c:pt idx="368">
                  <c:v>299.3811439553707</c:v>
                </c:pt>
                <c:pt idx="369">
                  <c:v>298.55501346027955</c:v>
                </c:pt>
                <c:pt idx="370">
                  <c:v>297.7288690939422</c:v>
                </c:pt>
                <c:pt idx="371">
                  <c:v>296.902711267496</c:v>
                </c:pt>
                <c:pt idx="372">
                  <c:v>296.0765403798924</c:v>
                </c:pt>
                <c:pt idx="373">
                  <c:v>295.2503568182581</c:v>
                </c:pt>
                <c:pt idx="374">
                  <c:v>294.42416095824564</c:v>
                </c:pt>
                <c:pt idx="375">
                  <c:v>293.59795316437317</c:v>
                </c:pt>
                <c:pt idx="376">
                  <c:v>292.7717337903549</c:v>
                </c:pt>
                <c:pt idx="377">
                  <c:v>291.94550317942105</c:v>
                </c:pt>
                <c:pt idx="378">
                  <c:v>291.1192616646286</c:v>
                </c:pt>
                <c:pt idx="379">
                  <c:v>290.2930095691629</c:v>
                </c:pt>
                <c:pt idx="380">
                  <c:v>289.4667472066303</c:v>
                </c:pt>
                <c:pt idx="381">
                  <c:v>288.64047488134196</c:v>
                </c:pt>
                <c:pt idx="382">
                  <c:v>287.81419288858933</c:v>
                </c:pt>
                <c:pt idx="383">
                  <c:v>286.98790151491164</c:v>
                </c:pt>
                <c:pt idx="384">
                  <c:v>286.16160103835523</c:v>
                </c:pt>
                <c:pt idx="385">
                  <c:v>285.3352917287252</c:v>
                </c:pt>
                <c:pt idx="386">
                  <c:v>284.5089738478299</c:v>
                </c:pt>
                <c:pt idx="387">
                  <c:v>283.6826476497176</c:v>
                </c:pt>
                <c:pt idx="388">
                  <c:v>282.8563133809068</c:v>
                </c:pt>
                <c:pt idx="389">
                  <c:v>282.0299712806093</c:v>
                </c:pt>
                <c:pt idx="390">
                  <c:v>281.2036215809468</c:v>
                </c:pt>
                <c:pt idx="391">
                  <c:v>280.377264507161</c:v>
                </c:pt>
                <c:pt idx="392">
                  <c:v>279.5509002778175</c:v>
                </c:pt>
                <c:pt idx="393">
                  <c:v>278.7245291050038</c:v>
                </c:pt>
                <c:pt idx="394">
                  <c:v>277.8981511945211</c:v>
                </c:pt>
                <c:pt idx="395">
                  <c:v>277.07176674607086</c:v>
                </c:pt>
                <c:pt idx="396">
                  <c:v>276.2453759534354</c:v>
                </c:pt>
                <c:pt idx="397">
                  <c:v>275.4189790046535</c:v>
                </c:pt>
                <c:pt idx="398">
                  <c:v>274.59257608219053</c:v>
                </c:pt>
                <c:pt idx="399">
                  <c:v>273.7661673631036</c:v>
                </c:pt>
                <c:pt idx="400">
                  <c:v>272.939753019202</c:v>
                </c:pt>
                <c:pt idx="401">
                  <c:v>272.11333321720264</c:v>
                </c:pt>
                <c:pt idx="402">
                  <c:v>271.28690811888106</c:v>
                </c:pt>
                <c:pt idx="403">
                  <c:v>270.46047788121786</c:v>
                </c:pt>
                <c:pt idx="404">
                  <c:v>269.6340426565407</c:v>
                </c:pt>
                <c:pt idx="405">
                  <c:v>268.8076025926624</c:v>
                </c:pt>
                <c:pt idx="406">
                  <c:v>267.9811578330147</c:v>
                </c:pt>
                <c:pt idx="407">
                  <c:v>267.15470851677804</c:v>
                </c:pt>
                <c:pt idx="408">
                  <c:v>266.3282547790076</c:v>
                </c:pt>
                <c:pt idx="409">
                  <c:v>265.50179675075555</c:v>
                </c:pt>
                <c:pt idx="410">
                  <c:v>264.6753345591899</c:v>
                </c:pt>
                <c:pt idx="411">
                  <c:v>263.8488683277093</c:v>
                </c:pt>
                <c:pt idx="412">
                  <c:v>263.022398176055</c:v>
                </c:pt>
                <c:pt idx="413">
                  <c:v>262.19592422041916</c:v>
                </c:pt>
                <c:pt idx="414">
                  <c:v>261.36944657355</c:v>
                </c:pt>
                <c:pt idx="415">
                  <c:v>260.54296534485405</c:v>
                </c:pt>
                <c:pt idx="416">
                  <c:v>259.716480640495</c:v>
                </c:pt>
                <c:pt idx="417">
                  <c:v>258.88999256348984</c:v>
                </c:pt>
                <c:pt idx="418">
                  <c:v>258.0635012138023</c:v>
                </c:pt>
                <c:pt idx="419">
                  <c:v>257.23700668843315</c:v>
                </c:pt>
                <c:pt idx="420">
                  <c:v>256.4105090815082</c:v>
                </c:pt>
                <c:pt idx="421">
                  <c:v>255.58400848436332</c:v>
                </c:pt>
                <c:pt idx="422">
                  <c:v>254.75750498562724</c:v>
                </c:pt>
                <c:pt idx="423">
                  <c:v>253.9309986713018</c:v>
                </c:pt>
                <c:pt idx="424">
                  <c:v>253.1044896248398</c:v>
                </c:pt>
                <c:pt idx="425">
                  <c:v>252.2779779272205</c:v>
                </c:pt>
                <c:pt idx="426">
                  <c:v>251.45146365702294</c:v>
                </c:pt>
                <c:pt idx="427">
                  <c:v>250.62494689049723</c:v>
                </c:pt>
                <c:pt idx="428">
                  <c:v>249.79842770163336</c:v>
                </c:pt>
                <c:pt idx="429">
                  <c:v>248.97190616222832</c:v>
                </c:pt>
                <c:pt idx="430">
                  <c:v>248.14538234195106</c:v>
                </c:pt>
                <c:pt idx="431">
                  <c:v>247.3188563084056</c:v>
                </c:pt>
                <c:pt idx="432">
                  <c:v>246.4923281271922</c:v>
                </c:pt>
                <c:pt idx="433">
                  <c:v>245.66579786196672</c:v>
                </c:pt>
                <c:pt idx="434">
                  <c:v>244.83926557449837</c:v>
                </c:pt>
                <c:pt idx="435">
                  <c:v>244.01273132472548</c:v>
                </c:pt>
                <c:pt idx="436">
                  <c:v>243.18619517080984</c:v>
                </c:pt>
                <c:pt idx="437">
                  <c:v>242.35965716918938</c:v>
                </c:pt>
                <c:pt idx="438">
                  <c:v>241.53311737462923</c:v>
                </c:pt>
                <c:pt idx="439">
                  <c:v>240.70657584027128</c:v>
                </c:pt>
                <c:pt idx="440">
                  <c:v>239.88003261768236</c:v>
                </c:pt>
                <c:pt idx="441">
                  <c:v>239.05348775690086</c:v>
                </c:pt>
                <c:pt idx="442">
                  <c:v>238.22694130648205</c:v>
                </c:pt>
                <c:pt idx="443">
                  <c:v>237.40039331354203</c:v>
                </c:pt>
                <c:pt idx="444">
                  <c:v>236.57384382380044</c:v>
                </c:pt>
                <c:pt idx="445">
                  <c:v>235.7472928816218</c:v>
                </c:pt>
                <c:pt idx="446">
                  <c:v>234.92074053005567</c:v>
                </c:pt>
                <c:pt idx="447">
                  <c:v>234.09418681087564</c:v>
                </c:pt>
                <c:pt idx="448">
                  <c:v>233.26763176461716</c:v>
                </c:pt>
                <c:pt idx="449">
                  <c:v>232.44107543061423</c:v>
                </c:pt>
                <c:pt idx="450">
                  <c:v>231.61451784703502</c:v>
                </c:pt>
                <c:pt idx="451">
                  <c:v>230.78795905091638</c:v>
                </c:pt>
                <c:pt idx="452">
                  <c:v>229.96139907819745</c:v>
                </c:pt>
                <c:pt idx="453">
                  <c:v>229.13483796375206</c:v>
                </c:pt>
                <c:pt idx="454">
                  <c:v>228.30827574142052</c:v>
                </c:pt>
                <c:pt idx="455">
                  <c:v>227.48171244404003</c:v>
                </c:pt>
                <c:pt idx="456">
                  <c:v>226.65514810347457</c:v>
                </c:pt>
                <c:pt idx="457">
                  <c:v>225.82858275064365</c:v>
                </c:pt>
                <c:pt idx="458">
                  <c:v>225.00201641555037</c:v>
                </c:pt>
                <c:pt idx="459">
                  <c:v>224.17544912730853</c:v>
                </c:pt>
                <c:pt idx="460">
                  <c:v>223.348880914169</c:v>
                </c:pt>
                <c:pt idx="461">
                  <c:v>222.52231180354534</c:v>
                </c:pt>
                <c:pt idx="462">
                  <c:v>221.69574182203854</c:v>
                </c:pt>
                <c:pt idx="463">
                  <c:v>220.86917099546122</c:v>
                </c:pt>
                <c:pt idx="464">
                  <c:v>220.04259934886085</c:v>
                </c:pt>
                <c:pt idx="465">
                  <c:v>219.21602690654254</c:v>
                </c:pt>
                <c:pt idx="466">
                  <c:v>218.38945369209102</c:v>
                </c:pt>
                <c:pt idx="467">
                  <c:v>217.56287972839198</c:v>
                </c:pt>
                <c:pt idx="468">
                  <c:v>216.73630503765273</c:v>
                </c:pt>
                <c:pt idx="469">
                  <c:v>215.90972964142242</c:v>
                </c:pt>
                <c:pt idx="470">
                  <c:v>215.0831535606115</c:v>
                </c:pt>
                <c:pt idx="471">
                  <c:v>214.2565768155106</c:v>
                </c:pt>
                <c:pt idx="472">
                  <c:v>213.429999425809</c:v>
                </c:pt>
                <c:pt idx="473">
                  <c:v>212.60342141061236</c:v>
                </c:pt>
                <c:pt idx="474">
                  <c:v>211.77684278846004</c:v>
                </c:pt>
                <c:pt idx="475">
                  <c:v>210.95026357734196</c:v>
                </c:pt>
                <c:pt idx="476">
                  <c:v>210.12368379471476</c:v>
                </c:pt>
                <c:pt idx="477">
                  <c:v>209.29710345751775</c:v>
                </c:pt>
                <c:pt idx="478">
                  <c:v>208.4705225821881</c:v>
                </c:pt>
                <c:pt idx="479">
                  <c:v>207.6439411846758</c:v>
                </c:pt>
                <c:pt idx="480">
                  <c:v>206.81735928045813</c:v>
                </c:pt>
                <c:pt idx="481">
                  <c:v>205.9907768845536</c:v>
                </c:pt>
                <c:pt idx="482">
                  <c:v>205.16419401153559</c:v>
                </c:pt>
                <c:pt idx="483">
                  <c:v>204.3376106755455</c:v>
                </c:pt>
                <c:pt idx="484">
                  <c:v>203.51102689030563</c:v>
                </c:pt>
                <c:pt idx="485">
                  <c:v>202.68444266913153</c:v>
                </c:pt>
                <c:pt idx="486">
                  <c:v>201.85785802494408</c:v>
                </c:pt>
                <c:pt idx="487">
                  <c:v>201.03127297028124</c:v>
                </c:pt>
                <c:pt idx="488">
                  <c:v>200.20468751730925</c:v>
                </c:pt>
                <c:pt idx="489">
                  <c:v>199.37810167783388</c:v>
                </c:pt>
                <c:pt idx="490">
                  <c:v>198.55151546331086</c:v>
                </c:pt>
                <c:pt idx="491">
                  <c:v>197.72492888485647</c:v>
                </c:pt>
                <c:pt idx="492">
                  <c:v>196.89834195325744</c:v>
                </c:pt>
                <c:pt idx="493">
                  <c:v>196.07175467898082</c:v>
                </c:pt>
                <c:pt idx="494">
                  <c:v>195.24516707218342</c:v>
                </c:pt>
                <c:pt idx="495">
                  <c:v>194.418579142721</c:v>
                </c:pt>
                <c:pt idx="496">
                  <c:v>193.5919909001572</c:v>
                </c:pt>
                <c:pt idx="497">
                  <c:v>192.76540235377223</c:v>
                </c:pt>
                <c:pt idx="498">
                  <c:v>191.93881351257116</c:v>
                </c:pt>
                <c:pt idx="499">
                  <c:v>191.11222438529225</c:v>
                </c:pt>
                <c:pt idx="500">
                  <c:v>190.2856349804147</c:v>
                </c:pt>
                <c:pt idx="501">
                  <c:v>189.4590453061664</c:v>
                </c:pt>
                <c:pt idx="502">
                  <c:v>188.63245537053135</c:v>
                </c:pt>
                <c:pt idx="503">
                  <c:v>187.805865181257</c:v>
                </c:pt>
                <c:pt idx="504">
                  <c:v>186.97927474586103</c:v>
                </c:pt>
                <c:pt idx="505">
                  <c:v>186.15268407163842</c:v>
                </c:pt>
                <c:pt idx="506">
                  <c:v>185.32609316566788</c:v>
                </c:pt>
                <c:pt idx="507">
                  <c:v>184.4995020348183</c:v>
                </c:pt>
                <c:pt idx="508">
                  <c:v>183.672910685755</c:v>
                </c:pt>
                <c:pt idx="509">
                  <c:v>182.84631912494572</c:v>
                </c:pt>
                <c:pt idx="510">
                  <c:v>182.01972735866653</c:v>
                </c:pt>
                <c:pt idx="511">
                  <c:v>181.19313539300745</c:v>
                </c:pt>
                <c:pt idx="512">
                  <c:v>180.36654323387802</c:v>
                </c:pt>
                <c:pt idx="513">
                  <c:v>179.5399508870126</c:v>
                </c:pt>
                <c:pt idx="514">
                  <c:v>178.71335835797558</c:v>
                </c:pt>
                <c:pt idx="515">
                  <c:v>177.88676565216647</c:v>
                </c:pt>
                <c:pt idx="516">
                  <c:v>177.06017277482474</c:v>
                </c:pt>
                <c:pt idx="517">
                  <c:v>176.2335797310345</c:v>
                </c:pt>
                <c:pt idx="518">
                  <c:v>175.4069865257292</c:v>
                </c:pt>
                <c:pt idx="519">
                  <c:v>174.58039316369607</c:v>
                </c:pt>
                <c:pt idx="520">
                  <c:v>173.7537996495805</c:v>
                </c:pt>
                <c:pt idx="521">
                  <c:v>172.9272059878901</c:v>
                </c:pt>
                <c:pt idx="522">
                  <c:v>172.10061218299893</c:v>
                </c:pt>
                <c:pt idx="523">
                  <c:v>171.27401823915142</c:v>
                </c:pt>
                <c:pt idx="524">
                  <c:v>170.44742416046614</c:v>
                </c:pt>
                <c:pt idx="525">
                  <c:v>169.62082995093962</c:v>
                </c:pt>
                <c:pt idx="526">
                  <c:v>168.79423561444995</c:v>
                </c:pt>
                <c:pt idx="527">
                  <c:v>167.96764115476026</c:v>
                </c:pt>
                <c:pt idx="528">
                  <c:v>167.14104657552213</c:v>
                </c:pt>
                <c:pt idx="529">
                  <c:v>166.3144518802789</c:v>
                </c:pt>
                <c:pt idx="530">
                  <c:v>165.48785707246896</c:v>
                </c:pt>
                <c:pt idx="531">
                  <c:v>164.66126215542872</c:v>
                </c:pt>
                <c:pt idx="532">
                  <c:v>163.83466713239568</c:v>
                </c:pt>
                <c:pt idx="533">
                  <c:v>163.00807200651147</c:v>
                </c:pt>
                <c:pt idx="534">
                  <c:v>162.1814767808245</c:v>
                </c:pt>
                <c:pt idx="535">
                  <c:v>161.35488145829294</c:v>
                </c:pt>
                <c:pt idx="536">
                  <c:v>160.52828604178717</c:v>
                </c:pt>
                <c:pt idx="537">
                  <c:v>159.70169053409253</c:v>
                </c:pt>
                <c:pt idx="538">
                  <c:v>158.87509493791185</c:v>
                </c:pt>
                <c:pt idx="539">
                  <c:v>158.04849925586782</c:v>
                </c:pt>
                <c:pt idx="540">
                  <c:v>157.22190349050538</c:v>
                </c:pt>
                <c:pt idx="541">
                  <c:v>156.39530764429404</c:v>
                </c:pt>
                <c:pt idx="542">
                  <c:v>155.56871171963013</c:v>
                </c:pt>
                <c:pt idx="543">
                  <c:v>154.74211571883896</c:v>
                </c:pt>
                <c:pt idx="544">
                  <c:v>153.9155196441769</c:v>
                </c:pt>
                <c:pt idx="545">
                  <c:v>153.08892349783343</c:v>
                </c:pt>
                <c:pt idx="546">
                  <c:v>152.26232728193318</c:v>
                </c:pt>
                <c:pt idx="547">
                  <c:v>151.43573099853776</c:v>
                </c:pt>
                <c:pt idx="548">
                  <c:v>150.6091346496477</c:v>
                </c:pt>
                <c:pt idx="549">
                  <c:v>149.78253823720425</c:v>
                </c:pt>
                <c:pt idx="550">
                  <c:v>148.9559417630911</c:v>
                </c:pt>
                <c:pt idx="551">
                  <c:v>148.12934522913608</c:v>
                </c:pt>
                <c:pt idx="552">
                  <c:v>147.3027486371129</c:v>
                </c:pt>
                <c:pt idx="553">
                  <c:v>146.47615198874269</c:v>
                </c:pt>
                <c:pt idx="554">
                  <c:v>145.64955528569553</c:v>
                </c:pt>
                <c:pt idx="555">
                  <c:v>144.822958529592</c:v>
                </c:pt>
                <c:pt idx="556">
                  <c:v>143.9963617220047</c:v>
                </c:pt>
                <c:pt idx="557">
                  <c:v>143.16976486445958</c:v>
                </c:pt>
                <c:pt idx="558">
                  <c:v>142.34316795843736</c:v>
                </c:pt>
                <c:pt idx="559">
                  <c:v>141.51657100537489</c:v>
                </c:pt>
                <c:pt idx="560">
                  <c:v>140.6899740066664</c:v>
                </c:pt>
                <c:pt idx="561">
                  <c:v>139.86337696366482</c:v>
                </c:pt>
                <c:pt idx="562">
                  <c:v>139.036779877683</c:v>
                </c:pt>
                <c:pt idx="563">
                  <c:v>138.21018274999483</c:v>
                </c:pt>
                <c:pt idx="564">
                  <c:v>137.38358558183648</c:v>
                </c:pt>
                <c:pt idx="565">
                  <c:v>136.55698837440747</c:v>
                </c:pt>
                <c:pt idx="566">
                  <c:v>135.73039112887173</c:v>
                </c:pt>
                <c:pt idx="567">
                  <c:v>134.90379384635878</c:v>
                </c:pt>
                <c:pt idx="568">
                  <c:v>134.07719652796456</c:v>
                </c:pt>
                <c:pt idx="569">
                  <c:v>133.2505991747526</c:v>
                </c:pt>
                <c:pt idx="570">
                  <c:v>132.4240017877549</c:v>
                </c:pt>
                <c:pt idx="571">
                  <c:v>131.5974043679728</c:v>
                </c:pt>
                <c:pt idx="572">
                  <c:v>130.77080691637806</c:v>
                </c:pt>
                <c:pt idx="573">
                  <c:v>129.94420943391358</c:v>
                </c:pt>
                <c:pt idx="574">
                  <c:v>129.11761192149433</c:v>
                </c:pt>
                <c:pt idx="575">
                  <c:v>128.29101438000814</c:v>
                </c:pt>
                <c:pt idx="576">
                  <c:v>127.46441681031655</c:v>
                </c:pt>
                <c:pt idx="577">
                  <c:v>126.63781921325555</c:v>
                </c:pt>
                <c:pt idx="578">
                  <c:v>125.81122158963638</c:v>
                </c:pt>
                <c:pt idx="579">
                  <c:v>124.98462394024618</c:v>
                </c:pt>
                <c:pt idx="580">
                  <c:v>124.1580262658488</c:v>
                </c:pt>
                <c:pt idx="581">
                  <c:v>123.33142856718545</c:v>
                </c:pt>
                <c:pt idx="582">
                  <c:v>122.50483084497537</c:v>
                </c:pt>
                <c:pt idx="583">
                  <c:v>121.67823309991645</c:v>
                </c:pt>
                <c:pt idx="584">
                  <c:v>120.85163533268594</c:v>
                </c:pt>
                <c:pt idx="585">
                  <c:v>120.02503754394098</c:v>
                </c:pt>
                <c:pt idx="586">
                  <c:v>119.19843973431927</c:v>
                </c:pt>
                <c:pt idx="587">
                  <c:v>118.37184190443956</c:v>
                </c:pt>
                <c:pt idx="588">
                  <c:v>117.54524405490231</c:v>
                </c:pt>
                <c:pt idx="589">
                  <c:v>116.71864618629014</c:v>
                </c:pt>
                <c:pt idx="590">
                  <c:v>115.89204829916844</c:v>
                </c:pt>
                <c:pt idx="591">
                  <c:v>115.06545039408581</c:v>
                </c:pt>
                <c:pt idx="592">
                  <c:v>114.23885247157462</c:v>
                </c:pt>
                <c:pt idx="593">
                  <c:v>113.41225453215144</c:v>
                </c:pt>
                <c:pt idx="594">
                  <c:v>112.58565657631752</c:v>
                </c:pt>
                <c:pt idx="595">
                  <c:v>111.75905860455927</c:v>
                </c:pt>
                <c:pt idx="596">
                  <c:v>110.9324606173487</c:v>
                </c:pt>
                <c:pt idx="597">
                  <c:v>110.10586261514379</c:v>
                </c:pt>
                <c:pt idx="598">
                  <c:v>109.27926459838898</c:v>
                </c:pt>
                <c:pt idx="599">
                  <c:v>108.45266656751551</c:v>
                </c:pt>
                <c:pt idx="600">
                  <c:v>107.62606852294185</c:v>
                </c:pt>
                <c:pt idx="601">
                  <c:v>106.79947046507407</c:v>
                </c:pt>
                <c:pt idx="602">
                  <c:v>105.9728723943062</c:v>
                </c:pt>
                <c:pt idx="603">
                  <c:v>105.14627431102059</c:v>
                </c:pt>
                <c:pt idx="604">
                  <c:v>104.31967621558827</c:v>
                </c:pt>
                <c:pt idx="605">
                  <c:v>103.49307810836926</c:v>
                </c:pt>
                <c:pt idx="606">
                  <c:v>102.66647998971291</c:v>
                </c:pt>
                <c:pt idx="607">
                  <c:v>101.83988185995823</c:v>
                </c:pt>
                <c:pt idx="608">
                  <c:v>101.01328371943414</c:v>
                </c:pt>
                <c:pt idx="609">
                  <c:v>100.18668556845986</c:v>
                </c:pt>
                <c:pt idx="610">
                  <c:v>99.36008740734513</c:v>
                </c:pt>
                <c:pt idx="611">
                  <c:v>98.53348923639051</c:v>
                </c:pt>
                <c:pt idx="612">
                  <c:v>97.70689105588764</c:v>
                </c:pt>
                <c:pt idx="613">
                  <c:v>96.88029286611953</c:v>
                </c:pt>
                <c:pt idx="614">
                  <c:v>96.0536946673608</c:v>
                </c:pt>
                <c:pt idx="615">
                  <c:v>95.22709645987793</c:v>
                </c:pt>
                <c:pt idx="616">
                  <c:v>94.40049824392949</c:v>
                </c:pt>
                <c:pt idx="617">
                  <c:v>93.57390001976641</c:v>
                </c:pt>
                <c:pt idx="618">
                  <c:v>92.74730178763215</c:v>
                </c:pt>
                <c:pt idx="619">
                  <c:v>91.920703547763</c:v>
                </c:pt>
                <c:pt idx="620">
                  <c:v>91.09410530038818</c:v>
                </c:pt>
                <c:pt idx="621">
                  <c:v>90.26750704573018</c:v>
                </c:pt>
                <c:pt idx="622">
                  <c:v>89.44090878400488</c:v>
                </c:pt>
                <c:pt idx="623">
                  <c:v>88.61431051542172</c:v>
                </c:pt>
                <c:pt idx="624">
                  <c:v>87.78771224018398</c:v>
                </c:pt>
                <c:pt idx="625">
                  <c:v>86.9611139584889</c:v>
                </c:pt>
                <c:pt idx="626">
                  <c:v>86.13451567052786</c:v>
                </c:pt>
                <c:pt idx="627">
                  <c:v>85.3079173764866</c:v>
                </c:pt>
                <c:pt idx="628">
                  <c:v>84.48131907654533</c:v>
                </c:pt>
                <c:pt idx="629">
                  <c:v>83.65472077087892</c:v>
                </c:pt>
                <c:pt idx="630">
                  <c:v>82.82812245965707</c:v>
                </c:pt>
                <c:pt idx="631">
                  <c:v>82.00152414304442</c:v>
                </c:pt>
                <c:pt idx="632">
                  <c:v>81.17492582120076</c:v>
                </c:pt>
                <c:pt idx="633">
                  <c:v>80.34832749428114</c:v>
                </c:pt>
                <c:pt idx="634">
                  <c:v>79.521729162436</c:v>
                </c:pt>
                <c:pt idx="635">
                  <c:v>78.69513082581135</c:v>
                </c:pt>
                <c:pt idx="636">
                  <c:v>77.86853248454884</c:v>
                </c:pt>
                <c:pt idx="637">
                  <c:v>77.04193413878592</c:v>
                </c:pt>
                <c:pt idx="638">
                  <c:v>76.21533578865599</c:v>
                </c:pt>
                <c:pt idx="639">
                  <c:v>75.3887374342885</c:v>
                </c:pt>
                <c:pt idx="640">
                  <c:v>74.56213907580904</c:v>
                </c:pt>
                <c:pt idx="641">
                  <c:v>73.73554071333949</c:v>
                </c:pt>
                <c:pt idx="642">
                  <c:v>72.9089423469981</c:v>
                </c:pt>
                <c:pt idx="643">
                  <c:v>72.08234397689964</c:v>
                </c:pt>
                <c:pt idx="644">
                  <c:v>71.25574560315546</c:v>
                </c:pt>
                <c:pt idx="645">
                  <c:v>70.42914722587363</c:v>
                </c:pt>
                <c:pt idx="646">
                  <c:v>69.602548845159</c:v>
                </c:pt>
                <c:pt idx="647">
                  <c:v>68.77595046111333</c:v>
                </c:pt>
                <c:pt idx="648">
                  <c:v>67.94935207383531</c:v>
                </c:pt>
                <c:pt idx="649">
                  <c:v>67.12275368342078</c:v>
                </c:pt>
                <c:pt idx="650">
                  <c:v>66.2961552899627</c:v>
                </c:pt>
                <c:pt idx="651">
                  <c:v>65.46955689355127</c:v>
                </c:pt>
                <c:pt idx="652">
                  <c:v>64.64295849427404</c:v>
                </c:pt>
                <c:pt idx="653">
                  <c:v>63.81636009221594</c:v>
                </c:pt>
                <c:pt idx="654">
                  <c:v>62.98976168745939</c:v>
                </c:pt>
                <c:pt idx="655">
                  <c:v>62.16316328008438</c:v>
                </c:pt>
                <c:pt idx="656">
                  <c:v>61.33656487016852</c:v>
                </c:pt>
                <c:pt idx="657">
                  <c:v>60.509966457787115</c:v>
                </c:pt>
                <c:pt idx="658">
                  <c:v>59.683368043013246</c:v>
                </c:pt>
                <c:pt idx="659">
                  <c:v>58.85676962591782</c:v>
                </c:pt>
                <c:pt idx="660">
                  <c:v>58.03017120656965</c:v>
                </c:pt>
                <c:pt idx="661">
                  <c:v>57.203572785035504</c:v>
                </c:pt>
                <c:pt idx="662">
                  <c:v>56.37697436138018</c:v>
                </c:pt>
                <c:pt idx="663">
                  <c:v>55.55037593566654</c:v>
                </c:pt>
                <c:pt idx="664">
                  <c:v>54.723777507955596</c:v>
                </c:pt>
                <c:pt idx="665">
                  <c:v>53.89717907830655</c:v>
                </c:pt>
                <c:pt idx="666">
                  <c:v>53.07058064677684</c:v>
                </c:pt>
                <c:pt idx="667">
                  <c:v>52.243982213422214</c:v>
                </c:pt>
                <c:pt idx="668">
                  <c:v>51.41738377829675</c:v>
                </c:pt>
                <c:pt idx="669">
                  <c:v>50.59078534145295</c:v>
                </c:pt>
                <c:pt idx="670">
                  <c:v>49.76418690294174</c:v>
                </c:pt>
                <c:pt idx="671">
                  <c:v>48.937588462812535</c:v>
                </c:pt>
                <c:pt idx="672">
                  <c:v>48.110990021113295</c:v>
                </c:pt>
                <c:pt idx="673">
                  <c:v>47.28439157789056</c:v>
                </c:pt>
                <c:pt idx="674">
                  <c:v>46.45779313318948</c:v>
                </c:pt>
                <c:pt idx="675">
                  <c:v>45.63119468705388</c:v>
                </c:pt>
                <c:pt idx="676">
                  <c:v>44.80459623952627</c:v>
                </c:pt>
                <c:pt idx="677">
                  <c:v>43.97799779064791</c:v>
                </c:pt>
                <c:pt idx="678">
                  <c:v>43.15139934045884</c:v>
                </c:pt>
                <c:pt idx="679">
                  <c:v>42.3248008889979</c:v>
                </c:pt>
                <c:pt idx="680">
                  <c:v>41.4982024363028</c:v>
                </c:pt>
                <c:pt idx="681">
                  <c:v>40.671603982410105</c:v>
                </c:pt>
                <c:pt idx="682">
                  <c:v>39.845005527355326</c:v>
                </c:pt>
                <c:pt idx="683">
                  <c:v>39.0184070711729</c:v>
                </c:pt>
                <c:pt idx="684">
                  <c:v>38.19180861389625</c:v>
                </c:pt>
                <c:pt idx="685">
                  <c:v>37.365210155557804</c:v>
                </c:pt>
                <c:pt idx="686">
                  <c:v>36.538611696189044</c:v>
                </c:pt>
                <c:pt idx="687">
                  <c:v>35.7120132358205</c:v>
                </c:pt>
                <c:pt idx="688">
                  <c:v>34.88541477448181</c:v>
                </c:pt>
                <c:pt idx="689">
                  <c:v>34.05881631220172</c:v>
                </c:pt>
                <c:pt idx="690">
                  <c:v>33.232217849008144</c:v>
                </c:pt>
                <c:pt idx="691">
                  <c:v>32.40561938492815</c:v>
                </c:pt>
                <c:pt idx="692">
                  <c:v>31.57902091998801</c:v>
                </c:pt>
                <c:pt idx="693">
                  <c:v>30.75242245421322</c:v>
                </c:pt>
                <c:pt idx="694">
                  <c:v>29.925823987628522</c:v>
                </c:pt>
                <c:pt idx="695">
                  <c:v>29.099225520257917</c:v>
                </c:pt>
                <c:pt idx="696">
                  <c:v>28.2726270521247</c:v>
                </c:pt>
                <c:pt idx="697">
                  <c:v>27.44602858325148</c:v>
                </c:pt>
                <c:pt idx="698">
                  <c:v>26.619430113660183</c:v>
                </c:pt>
                <c:pt idx="699">
                  <c:v>25.792831643372093</c:v>
                </c:pt>
                <c:pt idx="700">
                  <c:v>24.966233172407865</c:v>
                </c:pt>
                <c:pt idx="701">
                  <c:v>24.13963470078754</c:v>
                </c:pt>
                <c:pt idx="702">
                  <c:v>23.313036228530564</c:v>
                </c:pt>
                <c:pt idx="703">
                  <c:v>22.486437755655807</c:v>
                </c:pt>
                <c:pt idx="704">
                  <c:v>21.65983928218158</c:v>
                </c:pt>
                <c:pt idx="705">
                  <c:v>20.833240808125648</c:v>
                </c:pt>
                <c:pt idx="706">
                  <c:v>20.006642333505255</c:v>
                </c:pt>
                <c:pt idx="707">
                  <c:v>19.180043858337132</c:v>
                </c:pt>
                <c:pt idx="708">
                  <c:v>18.353445382637513</c:v>
                </c:pt>
                <c:pt idx="709">
                  <c:v>17.52684690642215</c:v>
                </c:pt>
                <c:pt idx="710">
                  <c:v>16.70024842970633</c:v>
                </c:pt>
                <c:pt idx="711">
                  <c:v>15.87364995250489</c:v>
                </c:pt>
                <c:pt idx="712">
                  <c:v>15.047051474832218</c:v>
                </c:pt>
                <c:pt idx="713">
                  <c:v>14.220452996702283</c:v>
                </c:pt>
                <c:pt idx="714">
                  <c:v>13.393854518128638</c:v>
                </c:pt>
                <c:pt idx="715">
                  <c:v>12.567256039124436</c:v>
                </c:pt>
                <c:pt idx="716">
                  <c:v>11.740657559702436</c:v>
                </c:pt>
                <c:pt idx="717">
                  <c:v>10.914059079875024</c:v>
                </c:pt>
                <c:pt idx="718">
                  <c:v>10.087460599654214</c:v>
                </c:pt>
                <c:pt idx="719">
                  <c:v>9.260862119051668</c:v>
                </c:pt>
                <c:pt idx="720">
                  <c:v>8.434263638078697</c:v>
                </c:pt>
                <c:pt idx="721">
                  <c:v>7.607665156746284</c:v>
                </c:pt>
                <c:pt idx="722">
                  <c:v>6.781066675065081</c:v>
                </c:pt>
                <c:pt idx="723">
                  <c:v>5.954468193045427</c:v>
                </c:pt>
                <c:pt idx="724">
                  <c:v>5.127869710697352</c:v>
                </c:pt>
                <c:pt idx="725">
                  <c:v>4.301271228030592</c:v>
                </c:pt>
                <c:pt idx="726">
                  <c:v>3.474672745054591</c:v>
                </c:pt>
                <c:pt idx="727">
                  <c:v>2.6480742617785156</c:v>
                </c:pt>
                <c:pt idx="728">
                  <c:v>1.82147577821126</c:v>
                </c:pt>
                <c:pt idx="729">
                  <c:v>0.9948772943614546</c:v>
                </c:pt>
                <c:pt idx="730">
                  <c:v>0.1682788102374737</c:v>
                </c:pt>
                <c:pt idx="731">
                  <c:v>-0.658319674152556</c:v>
                </c:pt>
              </c:numCache>
            </c:numRef>
          </c:val>
          <c:smooth val="0"/>
        </c:ser>
        <c:marker val="1"/>
        <c:axId val="15380962"/>
        <c:axId val="65734779"/>
      </c:lineChart>
      <c:catAx>
        <c:axId val="15380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34779"/>
        <c:crosses val="autoZero"/>
        <c:auto val="1"/>
        <c:lblOffset val="100"/>
        <c:noMultiLvlLbl val="0"/>
      </c:catAx>
      <c:valAx>
        <c:axId val="65734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80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Velocity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Sheet2!$H$9:$H$650</c:f>
              <c:numCache>
                <c:ptCount val="64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  <c:pt idx="201">
                  <c:v>10.05</c:v>
                </c:pt>
                <c:pt idx="202">
                  <c:v>10.1</c:v>
                </c:pt>
                <c:pt idx="203">
                  <c:v>10.15</c:v>
                </c:pt>
                <c:pt idx="204">
                  <c:v>10.2</c:v>
                </c:pt>
                <c:pt idx="205">
                  <c:v>10.25</c:v>
                </c:pt>
                <c:pt idx="206">
                  <c:v>10.3</c:v>
                </c:pt>
                <c:pt idx="207">
                  <c:v>10.35</c:v>
                </c:pt>
                <c:pt idx="208">
                  <c:v>10.4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10.6</c:v>
                </c:pt>
                <c:pt idx="213">
                  <c:v>10.65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10.85</c:v>
                </c:pt>
                <c:pt idx="218">
                  <c:v>10.9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11.1</c:v>
                </c:pt>
                <c:pt idx="223">
                  <c:v>11.15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11.35</c:v>
                </c:pt>
                <c:pt idx="228">
                  <c:v>11.4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11.6</c:v>
                </c:pt>
                <c:pt idx="233">
                  <c:v>11.65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11.85</c:v>
                </c:pt>
                <c:pt idx="238">
                  <c:v>11.9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12.1</c:v>
                </c:pt>
                <c:pt idx="243">
                  <c:v>12.15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12.35</c:v>
                </c:pt>
                <c:pt idx="248">
                  <c:v>12.4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12.6</c:v>
                </c:pt>
                <c:pt idx="253">
                  <c:v>12.65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12.85</c:v>
                </c:pt>
                <c:pt idx="258">
                  <c:v>12.9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13.1</c:v>
                </c:pt>
                <c:pt idx="263">
                  <c:v>13.15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13.35</c:v>
                </c:pt>
                <c:pt idx="268">
                  <c:v>13.4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13.6</c:v>
                </c:pt>
                <c:pt idx="273">
                  <c:v>13.65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13.85</c:v>
                </c:pt>
                <c:pt idx="278">
                  <c:v>13.9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14.1</c:v>
                </c:pt>
                <c:pt idx="283">
                  <c:v>14.15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14.35</c:v>
                </c:pt>
                <c:pt idx="288">
                  <c:v>14.4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14.6</c:v>
                </c:pt>
                <c:pt idx="293">
                  <c:v>14.65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14.85</c:v>
                </c:pt>
                <c:pt idx="298">
                  <c:v>14.9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15.1</c:v>
                </c:pt>
                <c:pt idx="303">
                  <c:v>15.15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15.35</c:v>
                </c:pt>
                <c:pt idx="308">
                  <c:v>15.4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15.6</c:v>
                </c:pt>
                <c:pt idx="313">
                  <c:v>15.65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15.85</c:v>
                </c:pt>
                <c:pt idx="318">
                  <c:v>15.9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16.1</c:v>
                </c:pt>
                <c:pt idx="323">
                  <c:v>16.15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16.35</c:v>
                </c:pt>
                <c:pt idx="328">
                  <c:v>16.4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16.6</c:v>
                </c:pt>
                <c:pt idx="333">
                  <c:v>16.65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16.85</c:v>
                </c:pt>
                <c:pt idx="338">
                  <c:v>16.9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17.1</c:v>
                </c:pt>
                <c:pt idx="343">
                  <c:v>17.15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17.35</c:v>
                </c:pt>
                <c:pt idx="348">
                  <c:v>17.4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17.6</c:v>
                </c:pt>
                <c:pt idx="353">
                  <c:v>17.65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17.85</c:v>
                </c:pt>
                <c:pt idx="358">
                  <c:v>17.9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18.1</c:v>
                </c:pt>
                <c:pt idx="363">
                  <c:v>18.15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18.35</c:v>
                </c:pt>
                <c:pt idx="368">
                  <c:v>18.4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18.6</c:v>
                </c:pt>
                <c:pt idx="373">
                  <c:v>18.65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18.85</c:v>
                </c:pt>
                <c:pt idx="378">
                  <c:v>18.9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</c:v>
                </c:pt>
                <c:pt idx="383">
                  <c:v>19.15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</c:v>
                </c:pt>
                <c:pt idx="388">
                  <c:v>19.4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</c:v>
                </c:pt>
                <c:pt idx="393">
                  <c:v>19.65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</c:v>
                </c:pt>
                <c:pt idx="398">
                  <c:v>19.9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</c:v>
                </c:pt>
                <c:pt idx="403">
                  <c:v>20.15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</c:v>
                </c:pt>
                <c:pt idx="408">
                  <c:v>20.4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</c:v>
                </c:pt>
                <c:pt idx="640">
                  <c:v>32</c:v>
                </c:pt>
                <c:pt idx="641">
                  <c:v>32.05</c:v>
                </c:pt>
              </c:numCache>
            </c:numRef>
          </c:cat>
          <c:val>
            <c:numRef>
              <c:f>Sheet2!$B$9:$B$650</c:f>
              <c:numCache>
                <c:ptCount val="642"/>
                <c:pt idx="0">
                  <c:v>-0.49000000000000005</c:v>
                </c:pt>
                <c:pt idx="1">
                  <c:v>-0.48588300601785955</c:v>
                </c:pt>
                <c:pt idx="2">
                  <c:v>3.6086993343625027</c:v>
                </c:pt>
                <c:pt idx="3">
                  <c:v>14.774873089422105</c:v>
                </c:pt>
                <c:pt idx="4">
                  <c:v>31.694234180335155</c:v>
                </c:pt>
                <c:pt idx="5">
                  <c:v>48.31130080527459</c:v>
                </c:pt>
                <c:pt idx="6">
                  <c:v>59.1735472794539</c:v>
                </c:pt>
                <c:pt idx="7">
                  <c:v>68.0557868796524</c:v>
                </c:pt>
                <c:pt idx="8">
                  <c:v>76.17178720887645</c:v>
                </c:pt>
                <c:pt idx="9">
                  <c:v>83.5196994168789</c:v>
                </c:pt>
                <c:pt idx="10">
                  <c:v>90.27558555771134</c:v>
                </c:pt>
                <c:pt idx="11">
                  <c:v>96.617918844738</c:v>
                </c:pt>
                <c:pt idx="12">
                  <c:v>102.90962142398114</c:v>
                </c:pt>
                <c:pt idx="13">
                  <c:v>108.96649836876676</c:v>
                </c:pt>
                <c:pt idx="14">
                  <c:v>115.16036189154198</c:v>
                </c:pt>
                <c:pt idx="15">
                  <c:v>121.30317096423047</c:v>
                </c:pt>
                <c:pt idx="16">
                  <c:v>127.01352021708135</c:v>
                </c:pt>
                <c:pt idx="17">
                  <c:v>132.6761276898018</c:v>
                </c:pt>
                <c:pt idx="18">
                  <c:v>138.0955835660453</c:v>
                </c:pt>
                <c:pt idx="19">
                  <c:v>143.46891974294542</c:v>
                </c:pt>
                <c:pt idx="20">
                  <c:v>148.79600964980608</c:v>
                </c:pt>
                <c:pt idx="21">
                  <c:v>154.07672476331604</c:v>
                </c:pt>
                <c:pt idx="22">
                  <c:v>159.31093455202682</c:v>
                </c:pt>
                <c:pt idx="23">
                  <c:v>164.49850641851117</c:v>
                </c:pt>
                <c:pt idx="24">
                  <c:v>169.63930563907286</c:v>
                </c:pt>
                <c:pt idx="25">
                  <c:v>174.73319530087068</c:v>
                </c:pt>
                <c:pt idx="26">
                  <c:v>179.78003623630897</c:v>
                </c:pt>
                <c:pt idx="27">
                  <c:v>184.77968695453688</c:v>
                </c:pt>
                <c:pt idx="28">
                  <c:v>189.73200356988724</c:v>
                </c:pt>
                <c:pt idx="29">
                  <c:v>194.63683972707307</c:v>
                </c:pt>
                <c:pt idx="30">
                  <c:v>199.49404652294663</c:v>
                </c:pt>
                <c:pt idx="31">
                  <c:v>204.5355125211396</c:v>
                </c:pt>
                <c:pt idx="32">
                  <c:v>209.5263833182622</c:v>
                </c:pt>
                <c:pt idx="33">
                  <c:v>208.7314520440215</c:v>
                </c:pt>
                <c:pt idx="34">
                  <c:v>202.61662954350766</c:v>
                </c:pt>
                <c:pt idx="35">
                  <c:v>195.8437530017937</c:v>
                </c:pt>
                <c:pt idx="36">
                  <c:v>189.9114659602647</c:v>
                </c:pt>
                <c:pt idx="37">
                  <c:v>184.06034712461218</c:v>
                </c:pt>
                <c:pt idx="38">
                  <c:v>178.29068385727948</c:v>
                </c:pt>
                <c:pt idx="39">
                  <c:v>172.6027692606436</c:v>
                </c:pt>
                <c:pt idx="40">
                  <c:v>166.99690238913996</c:v>
                </c:pt>
                <c:pt idx="41">
                  <c:v>161.55719083911137</c:v>
                </c:pt>
                <c:pt idx="42">
                  <c:v>156.27870984307987</c:v>
                </c:pt>
                <c:pt idx="43">
                  <c:v>151.15668060141553</c:v>
                </c:pt>
                <c:pt idx="44">
                  <c:v>146.18646595591642</c:v>
                </c:pt>
                <c:pt idx="45">
                  <c:v>141.36356619162166</c:v>
                </c:pt>
                <c:pt idx="46">
                  <c:v>136.6836149630568</c:v>
                </c:pt>
                <c:pt idx="47">
                  <c:v>132.14237534122356</c:v>
                </c:pt>
                <c:pt idx="48">
                  <c:v>127.73573597775473</c:v>
                </c:pt>
                <c:pt idx="49">
                  <c:v>123.45970738276199</c:v>
                </c:pt>
                <c:pt idx="50">
                  <c:v>119.31041831300648</c:v>
                </c:pt>
                <c:pt idx="51">
                  <c:v>115.28411226712238</c:v>
                </c:pt>
                <c:pt idx="52">
                  <c:v>111.37714408472047</c:v>
                </c:pt>
                <c:pt idx="53">
                  <c:v>107.58597664629264</c:v>
                </c:pt>
                <c:pt idx="54">
                  <c:v>103.90717767092977</c:v>
                </c:pt>
                <c:pt idx="55">
                  <c:v>100.3374166089538</c:v>
                </c:pt>
                <c:pt idx="56">
                  <c:v>96.8734616266507</c:v>
                </c:pt>
                <c:pt idx="57">
                  <c:v>93.51217668037455</c:v>
                </c:pt>
                <c:pt idx="58">
                  <c:v>90.25051867737399</c:v>
                </c:pt>
                <c:pt idx="59">
                  <c:v>87.08553472077026</c:v>
                </c:pt>
                <c:pt idx="60">
                  <c:v>84.01435943619298</c:v>
                </c:pt>
                <c:pt idx="61">
                  <c:v>81.03421237765316</c:v>
                </c:pt>
                <c:pt idx="62">
                  <c:v>78.14239551030495</c:v>
                </c:pt>
                <c:pt idx="63">
                  <c:v>75.33629076781715</c:v>
                </c:pt>
                <c:pt idx="64">
                  <c:v>72.61335768214317</c:v>
                </c:pt>
                <c:pt idx="65">
                  <c:v>69.9711310835435</c:v>
                </c:pt>
                <c:pt idx="66">
                  <c:v>67.40721886877836</c:v>
                </c:pt>
                <c:pt idx="67">
                  <c:v>64.91929983545026</c:v>
                </c:pt>
                <c:pt idx="68">
                  <c:v>62.50512158053555</c:v>
                </c:pt>
                <c:pt idx="69">
                  <c:v>60.162498461202546</c:v>
                </c:pt>
                <c:pt idx="70">
                  <c:v>57.889309616070065</c:v>
                </c:pt>
                <c:pt idx="71">
                  <c:v>55.68349704511499</c:v>
                </c:pt>
                <c:pt idx="72">
                  <c:v>53.543063746490446</c:v>
                </c:pt>
                <c:pt idx="73">
                  <c:v>51.466071908567855</c:v>
                </c:pt>
                <c:pt idx="74">
                  <c:v>49.45064115556602</c:v>
                </c:pt>
                <c:pt idx="75">
                  <c:v>47.494946845178966</c:v>
                </c:pt>
                <c:pt idx="76">
                  <c:v>45.597218416661335</c:v>
                </c:pt>
                <c:pt idx="77">
                  <c:v>43.75573778787572</c:v>
                </c:pt>
                <c:pt idx="78">
                  <c:v>41.96883779985082</c:v>
                </c:pt>
                <c:pt idx="79">
                  <c:v>40.234900707442165</c:v>
                </c:pt>
                <c:pt idx="80">
                  <c:v>38.55235671472897</c:v>
                </c:pt>
                <c:pt idx="81">
                  <c:v>36.91968255382115</c:v>
                </c:pt>
                <c:pt idx="82">
                  <c:v>35.335400105789816</c:v>
                </c:pt>
                <c:pt idx="83">
                  <c:v>33.798075062472826</c:v>
                </c:pt>
                <c:pt idx="84">
                  <c:v>32.30631562794373</c:v>
                </c:pt>
                <c:pt idx="85">
                  <c:v>30.858771258468643</c:v>
                </c:pt>
                <c:pt idx="86">
                  <c:v>29.45413143981015</c:v>
                </c:pt>
                <c:pt idx="87">
                  <c:v>28.091124500771446</c:v>
                </c:pt>
                <c:pt idx="88">
                  <c:v>26.768516461906398</c:v>
                </c:pt>
                <c:pt idx="89">
                  <c:v>25.485109918353377</c:v>
                </c:pt>
                <c:pt idx="90">
                  <c:v>24.23974295578135</c:v>
                </c:pt>
                <c:pt idx="91">
                  <c:v>23.031288098466835</c:v>
                </c:pt>
                <c:pt idx="92">
                  <c:v>21.85865128854939</c:v>
                </c:pt>
                <c:pt idx="93">
                  <c:v>20.720770895541474</c:v>
                </c:pt>
                <c:pt idx="94">
                  <c:v>19.616616755196006</c:v>
                </c:pt>
                <c:pt idx="95">
                  <c:v>18.545189236861436</c:v>
                </c:pt>
                <c:pt idx="96">
                  <c:v>17.50551833847998</c:v>
                </c:pt>
                <c:pt idx="97">
                  <c:v>16.496662808409702</c:v>
                </c:pt>
                <c:pt idx="98">
                  <c:v>15.517709293275384</c:v>
                </c:pt>
                <c:pt idx="99">
                  <c:v>14.5677715110767</c:v>
                </c:pt>
                <c:pt idx="100">
                  <c:v>13.645989448805087</c:v>
                </c:pt>
                <c:pt idx="101">
                  <c:v>12.751528583842893</c:v>
                </c:pt>
                <c:pt idx="102">
                  <c:v>11.883579128439871</c:v>
                </c:pt>
                <c:pt idx="103">
                  <c:v>11.04135529658308</c:v>
                </c:pt>
                <c:pt idx="104">
                  <c:v>10.224094592596389</c:v>
                </c:pt>
                <c:pt idx="105">
                  <c:v>9.431057120825594</c:v>
                </c:pt>
                <c:pt idx="106">
                  <c:v>8.661524915784133</c:v>
                </c:pt>
                <c:pt idx="107">
                  <c:v>7.914801292152985</c:v>
                </c:pt>
                <c:pt idx="108">
                  <c:v>7.190210214046266</c:v>
                </c:pt>
                <c:pt idx="109">
                  <c:v>6.48709568297151</c:v>
                </c:pt>
                <c:pt idx="110">
                  <c:v>5.804821143930522</c:v>
                </c:pt>
                <c:pt idx="111">
                  <c:v>5.142768909123133</c:v>
                </c:pt>
                <c:pt idx="112">
                  <c:v>4.500339598732102</c:v>
                </c:pt>
                <c:pt idx="113">
                  <c:v>3.876951598282916</c:v>
                </c:pt>
                <c:pt idx="114">
                  <c:v>3.2720405320871713</c:v>
                </c:pt>
                <c:pt idx="115">
                  <c:v>2.685058752292872</c:v>
                </c:pt>
                <c:pt idx="116">
                  <c:v>2.115474843079035</c:v>
                </c:pt>
                <c:pt idx="117">
                  <c:v>1.5627731395457354</c:v>
                </c:pt>
                <c:pt idx="118">
                  <c:v>1.0264532608640393</c:v>
                </c:pt>
                <c:pt idx="119">
                  <c:v>0.506029657263152</c:v>
                </c:pt>
                <c:pt idx="120">
                  <c:v>0.0010311704446603898</c:v>
                </c:pt>
                <c:pt idx="121">
                  <c:v>-0.4889993929741035</c:v>
                </c:pt>
                <c:pt idx="122">
                  <c:v>-0.9645056753737566</c:v>
                </c:pt>
                <c:pt idx="123">
                  <c:v>-1.4259181697783472</c:v>
                </c:pt>
                <c:pt idx="124">
                  <c:v>-1.8736546095962483</c:v>
                </c:pt>
                <c:pt idx="125">
                  <c:v>-2.308120346809312</c:v>
                </c:pt>
                <c:pt idx="126">
                  <c:v>-2.7297087189526685</c:v>
                </c:pt>
                <c:pt idx="127">
                  <c:v>-3.1388014052174142</c:v>
                </c:pt>
                <c:pt idx="128">
                  <c:v>-3.5357687719985784</c:v>
                </c:pt>
                <c:pt idx="129">
                  <c:v>-3.9209702082012066</c:v>
                </c:pt>
                <c:pt idx="130">
                  <c:v>-4.294754450608127</c:v>
                </c:pt>
                <c:pt idx="131">
                  <c:v>-4.657459899603963</c:v>
                </c:pt>
                <c:pt idx="132">
                  <c:v>-5.009414925541235</c:v>
                </c:pt>
                <c:pt idx="133">
                  <c:v>-5.350938166025907</c:v>
                </c:pt>
                <c:pt idx="134">
                  <c:v>-5.682338814391528</c:v>
                </c:pt>
                <c:pt idx="135">
                  <c:v>-6.0039168996231345</c:v>
                </c:pt>
                <c:pt idx="136">
                  <c:v>-6.315963557984332</c:v>
                </c:pt>
                <c:pt idx="137">
                  <c:v>-6.618761296593478</c:v>
                </c:pt>
                <c:pt idx="138">
                  <c:v>-6.912584249187589</c:v>
                </c:pt>
                <c:pt idx="139">
                  <c:v>-7.197698424305518</c:v>
                </c:pt>
                <c:pt idx="140">
                  <c:v>-7.474361946115103</c:v>
                </c:pt>
                <c:pt idx="141">
                  <c:v>-7.742825288102301</c:v>
                </c:pt>
                <c:pt idx="142">
                  <c:v>-8.003331499833893</c:v>
                </c:pt>
                <c:pt idx="143">
                  <c:v>-8.256116426999036</c:v>
                </c:pt>
                <c:pt idx="144">
                  <c:v>-8.501408924928892</c:v>
                </c:pt>
                <c:pt idx="145">
                  <c:v>-8.739431065787636</c:v>
                </c:pt>
                <c:pt idx="146">
                  <c:v>-8.970398339622406</c:v>
                </c:pt>
                <c:pt idx="147">
                  <c:v>-9.194519849454233</c:v>
                </c:pt>
                <c:pt idx="148">
                  <c:v>-9.411998500586565</c:v>
                </c:pt>
                <c:pt idx="149">
                  <c:v>-9.623031184302771</c:v>
                </c:pt>
                <c:pt idx="150">
                  <c:v>-9.827808956118938</c:v>
                </c:pt>
                <c:pt idx="151">
                  <c:v>-10.026517208753331</c:v>
                </c:pt>
                <c:pt idx="152">
                  <c:v>-10.219335839969126</c:v>
                </c:pt>
                <c:pt idx="153">
                  <c:v>-10.406439415442357</c:v>
                </c:pt>
                <c:pt idx="154">
                  <c:v>-10.587997326802528</c:v>
                </c:pt>
                <c:pt idx="155">
                  <c:v>-10.764173944988983</c:v>
                </c:pt>
                <c:pt idx="156">
                  <c:v>-10.935128769061853</c:v>
                </c:pt>
                <c:pt idx="157">
                  <c:v>-11.101016570602324</c:v>
                </c:pt>
                <c:pt idx="158">
                  <c:v>-11.261987533832944</c:v>
                </c:pt>
                <c:pt idx="159">
                  <c:v>-11.41818739158482</c:v>
                </c:pt>
                <c:pt idx="160">
                  <c:v>-11.569757557234828</c:v>
                </c:pt>
                <c:pt idx="161">
                  <c:v>-11.71683525273225</c:v>
                </c:pt>
                <c:pt idx="162">
                  <c:v>-11.859553632830764</c:v>
                </c:pt>
                <c:pt idx="163">
                  <c:v>-11.998041905638251</c:v>
                </c:pt>
                <c:pt idx="164">
                  <c:v>-12.132425449593574</c:v>
                </c:pt>
                <c:pt idx="165">
                  <c:v>-12.262825926976205</c:v>
                </c:pt>
                <c:pt idx="166">
                  <c:v>-12.389361394051484</c:v>
                </c:pt>
                <c:pt idx="167">
                  <c:v>-12.51214640795122</c:v>
                </c:pt>
                <c:pt idx="168">
                  <c:v>-12.631292130386415</c:v>
                </c:pt>
                <c:pt idx="169">
                  <c:v>-12.746906428285962</c:v>
                </c:pt>
                <c:pt idx="170">
                  <c:v>-12.859093971452488</c:v>
                </c:pt>
                <c:pt idx="171">
                  <c:v>-12.967956327323703</c:v>
                </c:pt>
                <c:pt idx="172">
                  <c:v>-13.073592052925074</c:v>
                </c:pt>
                <c:pt idx="173">
                  <c:v>-13.17609678409706</c:v>
                </c:pt>
                <c:pt idx="174">
                  <c:v>-13.275563322077701</c:v>
                </c:pt>
                <c:pt idx="175">
                  <c:v>-13.372081717518926</c:v>
                </c:pt>
                <c:pt idx="176">
                  <c:v>-13.465739352012667</c:v>
                </c:pt>
                <c:pt idx="177">
                  <c:v>-13.556621017200571</c:v>
                </c:pt>
                <c:pt idx="178">
                  <c:v>-13.644808991538941</c:v>
                </c:pt>
                <c:pt idx="179">
                  <c:v>-13.730383114788388</c:v>
                </c:pt>
                <c:pt idx="180">
                  <c:v>-13.813420860295665</c:v>
                </c:pt>
                <c:pt idx="181">
                  <c:v>-13.893997405133076</c:v>
                </c:pt>
                <c:pt idx="182">
                  <c:v>-13.972185698159002</c:v>
                </c:pt>
                <c:pt idx="183">
                  <c:v>-14.04805652606114</c:v>
                </c:pt>
                <c:pt idx="184">
                  <c:v>-14.121678577442248</c:v>
                </c:pt>
                <c:pt idx="185">
                  <c:v>-14.19311850500642</c:v>
                </c:pt>
                <c:pt idx="186">
                  <c:v>-14.26244098590219</c:v>
                </c:pt>
                <c:pt idx="187">
                  <c:v>-14.329708780277086</c:v>
                </c:pt>
                <c:pt idx="188">
                  <c:v>-14.39498278809667</c:v>
                </c:pt>
                <c:pt idx="189">
                  <c:v>-14.458322104279468</c:v>
                </c:pt>
                <c:pt idx="190">
                  <c:v>-14.519784072197744</c:v>
                </c:pt>
                <c:pt idx="191">
                  <c:v>-14.579424335592522</c:v>
                </c:pt>
                <c:pt idx="192">
                  <c:v>-14.637296888949876</c:v>
                </c:pt>
                <c:pt idx="193">
                  <c:v>-14.693454126384093</c:v>
                </c:pt>
                <c:pt idx="194">
                  <c:v>-14.747946889071958</c:v>
                </c:pt>
                <c:pt idx="195">
                  <c:v>-14.800824511281105</c:v>
                </c:pt>
                <c:pt idx="196">
                  <c:v>-14.852134865034119</c:v>
                </c:pt>
                <c:pt idx="197">
                  <c:v>-14.901924403448799</c:v>
                </c:pt>
                <c:pt idx="198">
                  <c:v>-14.950238202793857</c:v>
                </c:pt>
                <c:pt idx="199">
                  <c:v>-14.99712000329808</c:v>
                </c:pt>
                <c:pt idx="200">
                  <c:v>-15.042612248749954</c:v>
                </c:pt>
                <c:pt idx="201">
                  <c:v>-15.086756124923545</c:v>
                </c:pt>
                <c:pt idx="202">
                  <c:v>-15.12959159686548</c:v>
                </c:pt>
                <c:pt idx="203">
                  <c:v>-15.17115744507674</c:v>
                </c:pt>
                <c:pt idx="204">
                  <c:v>-15.211491300622063</c:v>
                </c:pt>
                <c:pt idx="205">
                  <c:v>-15.25062967919869</c:v>
                </c:pt>
                <c:pt idx="206">
                  <c:v>-15.288608014195354</c:v>
                </c:pt>
                <c:pt idx="207">
                  <c:v>-15.32546068877141</c:v>
                </c:pt>
                <c:pt idx="208">
                  <c:v>-15.361221066985143</c:v>
                </c:pt>
                <c:pt idx="209">
                  <c:v>-15.395921523999467</c:v>
                </c:pt>
                <c:pt idx="210">
                  <c:v>-15.429593475392323</c:v>
                </c:pt>
                <c:pt idx="211">
                  <c:v>-15.462267405598338</c:v>
                </c:pt>
                <c:pt idx="212">
                  <c:v>-15.493972895507486</c:v>
                </c:pt>
                <c:pt idx="213">
                  <c:v>-15.524738649245739</c:v>
                </c:pt>
                <c:pt idx="214">
                  <c:v>-15.554592520161945</c:v>
                </c:pt>
                <c:pt idx="215">
                  <c:v>-15.583561536044478</c:v>
                </c:pt>
                <c:pt idx="216">
                  <c:v>-15.611671923590464</c:v>
                </c:pt>
                <c:pt idx="217">
                  <c:v>-15.638949132149765</c:v>
                </c:pt>
                <c:pt idx="218">
                  <c:v>-15.66541785676519</c:v>
                </c:pt>
                <c:pt idx="219">
                  <c:v>-15.691102060529815</c:v>
                </c:pt>
                <c:pt idx="220">
                  <c:v>-15.71602499628163</c:v>
                </c:pt>
                <c:pt idx="221">
                  <c:v>-15.740209227655182</c:v>
                </c:pt>
                <c:pt idx="222">
                  <c:v>-15.763676649509241</c:v>
                </c:pt>
                <c:pt idx="223">
                  <c:v>-15.786448507749014</c:v>
                </c:pt>
                <c:pt idx="224">
                  <c:v>-15.808545418560826</c:v>
                </c:pt>
                <c:pt idx="225">
                  <c:v>-15.8299873870767</c:v>
                </c:pt>
                <c:pt idx="226">
                  <c:v>-15.850793825485729</c:v>
                </c:pt>
                <c:pt idx="227">
                  <c:v>-15.870983570608626</c:v>
                </c:pt>
                <c:pt idx="228">
                  <c:v>-15.890574900951384</c:v>
                </c:pt>
                <c:pt idx="229">
                  <c:v>-15.909585553253468</c:v>
                </c:pt>
                <c:pt idx="230">
                  <c:v>-15.928032738545523</c:v>
                </c:pt>
                <c:pt idx="231">
                  <c:v>-15.945933157731147</c:v>
                </c:pt>
                <c:pt idx="232">
                  <c:v>-15.963303016706815</c:v>
                </c:pt>
                <c:pt idx="233">
                  <c:v>-15.980158041033672</c:v>
                </c:pt>
                <c:pt idx="234">
                  <c:v>-15.996513490174443</c:v>
                </c:pt>
                <c:pt idx="235">
                  <c:v>-16.012384171308383</c:v>
                </c:pt>
                <c:pt idx="236">
                  <c:v>-16.02778445273675</c:v>
                </c:pt>
                <c:pt idx="237">
                  <c:v>-16.042728276890948</c:v>
                </c:pt>
                <c:pt idx="238">
                  <c:v>-16.057229172955104</c:v>
                </c:pt>
                <c:pt idx="239">
                  <c:v>-16.071300269114545</c:v>
                </c:pt>
                <c:pt idx="240">
                  <c:v>-16.084954304441208</c:v>
                </c:pt>
                <c:pt idx="241">
                  <c:v>-16.09820364042678</c:v>
                </c:pt>
                <c:pt idx="242">
                  <c:v>-16.111060272174015</c:v>
                </c:pt>
                <c:pt idx="243">
                  <c:v>-16.123535839256316</c:v>
                </c:pt>
                <c:pt idx="244">
                  <c:v>-16.135641636255478</c:v>
                </c:pt>
                <c:pt idx="245">
                  <c:v>-16.147388622987073</c:v>
                </c:pt>
                <c:pt idx="246">
                  <c:v>-16.15878743442277</c:v>
                </c:pt>
                <c:pt idx="247">
                  <c:v>-16.169848390318556</c:v>
                </c:pt>
                <c:pt idx="248">
                  <c:v>-16.18058150455759</c:v>
                </c:pt>
                <c:pt idx="249">
                  <c:v>-16.19099649421613</c:v>
                </c:pt>
                <c:pt idx="250">
                  <c:v>-16.201102788360746</c:v>
                </c:pt>
                <c:pt idx="251">
                  <c:v>-16.21090953658481</c:v>
                </c:pt>
                <c:pt idx="252">
                  <c:v>-16.220425617291944</c:v>
                </c:pt>
                <c:pt idx="253">
                  <c:v>-16.229659645733953</c:v>
                </c:pt>
                <c:pt idx="254">
                  <c:v>-16.238619981810544</c:v>
                </c:pt>
                <c:pt idx="255">
                  <c:v>-16.247314737637826</c:v>
                </c:pt>
                <c:pt idx="256">
                  <c:v>-16.25575178489251</c:v>
                </c:pt>
                <c:pt idx="257">
                  <c:v>-16.263938761938423</c:v>
                </c:pt>
                <c:pt idx="258">
                  <c:v>-16.27188308074179</c:v>
                </c:pt>
                <c:pt idx="259">
                  <c:v>-16.279591933581564</c:v>
                </c:pt>
                <c:pt idx="260">
                  <c:v>-16.287072299560847</c:v>
                </c:pt>
                <c:pt idx="261">
                  <c:v>-16.294330950925332</c:v>
                </c:pt>
                <c:pt idx="262">
                  <c:v>-16.30137445919445</c:v>
                </c:pt>
                <c:pt idx="263">
                  <c:v>-16.308209201110817</c:v>
                </c:pt>
                <c:pt idx="264">
                  <c:v>-16.314841364413326</c:v>
                </c:pt>
                <c:pt idx="265">
                  <c:v>-16.321276953439124</c:v>
                </c:pt>
                <c:pt idx="266">
                  <c:v>-16.327521794559562</c:v>
                </c:pt>
                <c:pt idx="267">
                  <c:v>-16.33358154145502</c:v>
                </c:pt>
                <c:pt idx="268">
                  <c:v>-16.33946168023338</c:v>
                </c:pt>
                <c:pt idx="269">
                  <c:v>-16.345167534396815</c:v>
                </c:pt>
                <c:pt idx="270">
                  <c:v>-16.35070426966133</c:v>
                </c:pt>
                <c:pt idx="271">
                  <c:v>-16.35607689863347</c:v>
                </c:pt>
                <c:pt idx="272">
                  <c:v>-16.361290285348442</c:v>
                </c:pt>
                <c:pt idx="273">
                  <c:v>-16.366349149673663</c:v>
                </c:pt>
                <c:pt idx="274">
                  <c:v>-16.371258071581856</c:v>
                </c:pt>
                <c:pt idx="275">
                  <c:v>-16.37602149529745</c:v>
                </c:pt>
                <c:pt idx="276">
                  <c:v>-16.380643733320102</c:v>
                </c:pt>
                <c:pt idx="277">
                  <c:v>-16.38512897032896</c:v>
                </c:pt>
                <c:pt idx="278">
                  <c:v>-16.389481266971202</c:v>
                </c:pt>
                <c:pt idx="279">
                  <c:v>-16.39370456353829</c:v>
                </c:pt>
                <c:pt idx="280">
                  <c:v>-16.397802683533246</c:v>
                </c:pt>
                <c:pt idx="281">
                  <c:v>-16.401779337132226</c:v>
                </c:pt>
                <c:pt idx="282">
                  <c:v>-16.40563812454346</c:v>
                </c:pt>
                <c:pt idx="283">
                  <c:v>-16.409382539266673</c:v>
                </c:pt>
                <c:pt idx="284">
                  <c:v>-16.41301597125584</c:v>
                </c:pt>
                <c:pt idx="285">
                  <c:v>-16.416541709988277</c:v>
                </c:pt>
                <c:pt idx="286">
                  <c:v>-16.41996294744268</c:v>
                </c:pt>
                <c:pt idx="287">
                  <c:v>-16.423282780988984</c:v>
                </c:pt>
                <c:pt idx="288">
                  <c:v>-16.426504216192484</c:v>
                </c:pt>
                <c:pt idx="289">
                  <c:v>-16.429630169534903</c:v>
                </c:pt>
                <c:pt idx="290">
                  <c:v>-16.43266347105479</c:v>
                </c:pt>
                <c:pt idx="291">
                  <c:v>-16.435606866909644</c:v>
                </c:pt>
                <c:pt idx="292">
                  <c:v>-16.43846302186212</c:v>
                </c:pt>
                <c:pt idx="293">
                  <c:v>-16.441234521692525</c:v>
                </c:pt>
                <c:pt idx="294">
                  <c:v>-16.44392387553983</c:v>
                </c:pt>
                <c:pt idx="295">
                  <c:v>-16.446533518173275</c:v>
                </c:pt>
                <c:pt idx="296">
                  <c:v>-16.44906581219666</c:v>
                </c:pt>
                <c:pt idx="297">
                  <c:v>-16.45152305018729</c:v>
                </c:pt>
                <c:pt idx="298">
                  <c:v>-16.453907456771535</c:v>
                </c:pt>
                <c:pt idx="299">
                  <c:v>-16.456221190638853</c:v>
                </c:pt>
                <c:pt idx="300">
                  <c:v>-16.45846634649614</c:v>
                </c:pt>
                <c:pt idx="301">
                  <c:v>-16.46064495696415</c:v>
                </c:pt>
                <c:pt idx="302">
                  <c:v>-16.462758994417673</c:v>
                </c:pt>
                <c:pt idx="303">
                  <c:v>-16.46481037277123</c:v>
                </c:pt>
                <c:pt idx="304">
                  <c:v>-16.466800949211787</c:v>
                </c:pt>
                <c:pt idx="305">
                  <c:v>-16.468732525880146</c:v>
                </c:pt>
                <c:pt idx="306">
                  <c:v>-16.470606851502477</c:v>
                </c:pt>
                <c:pt idx="307">
                  <c:v>-16.472425622973514</c:v>
                </c:pt>
                <c:pt idx="308">
                  <c:v>-16.4741904868928</c:v>
                </c:pt>
                <c:pt idx="309">
                  <c:v>-16.47590304105544</c:v>
                </c:pt>
                <c:pt idx="310">
                  <c:v>-16.477564835898608</c:v>
                </c:pt>
                <c:pt idx="311">
                  <c:v>-16.47917737590524</c:v>
                </c:pt>
                <c:pt idx="312">
                  <c:v>-16.48074212096609</c:v>
                </c:pt>
                <c:pt idx="313">
                  <c:v>-16.482260487701417</c:v>
                </c:pt>
                <c:pt idx="314">
                  <c:v>-16.4837338507435</c:v>
                </c:pt>
                <c:pt idx="315">
                  <c:v>-16.485163543981162</c:v>
                </c:pt>
                <c:pt idx="316">
                  <c:v>-16.486550861767363</c:v>
                </c:pt>
                <c:pt idx="317">
                  <c:v>-16.487897060091036</c:v>
                </c:pt>
                <c:pt idx="318">
                  <c:v>-16.48920335771418</c:v>
                </c:pt>
                <c:pt idx="319">
                  <c:v>-16.49047093727525</c:v>
                </c:pt>
                <c:pt idx="320">
                  <c:v>-16.49170094635984</c:v>
                </c:pt>
                <c:pt idx="321">
                  <c:v>-16.492894498539624</c:v>
                </c:pt>
                <c:pt idx="322">
                  <c:v>-16.494052674380534</c:v>
                </c:pt>
                <c:pt idx="323">
                  <c:v>-16.49517652242102</c:v>
                </c:pt>
                <c:pt idx="324">
                  <c:v>-16.496267060121333</c:v>
                </c:pt>
                <c:pt idx="325">
                  <c:v>-16.497325274784668</c:v>
                </c:pt>
                <c:pt idx="326">
                  <c:v>-16.49835212445101</c:v>
                </c:pt>
                <c:pt idx="327">
                  <c:v>-16.499348538764472</c:v>
                </c:pt>
                <c:pt idx="328">
                  <c:v>-16.50031541981495</c:v>
                </c:pt>
                <c:pt idx="329">
                  <c:v>-16.501253642954804</c:v>
                </c:pt>
                <c:pt idx="330">
                  <c:v>-16.502164057591354</c:v>
                </c:pt>
                <c:pt idx="331">
                  <c:v>-16.50304748795588</c:v>
                </c:pt>
                <c:pt idx="332">
                  <c:v>-16.503904733849815</c:v>
                </c:pt>
                <c:pt idx="333">
                  <c:v>-16.504736571368856</c:v>
                </c:pt>
                <c:pt idx="334">
                  <c:v>-16.50554375360557</c:v>
                </c:pt>
                <c:pt idx="335">
                  <c:v>-16.506327011331212</c:v>
                </c:pt>
                <c:pt idx="336">
                  <c:v>-16.50708705365731</c:v>
                </c:pt>
                <c:pt idx="337">
                  <c:v>-16.50782456867766</c:v>
                </c:pt>
                <c:pt idx="338">
                  <c:v>-16.50854022409126</c:v>
                </c:pt>
                <c:pt idx="339">
                  <c:v>-16.509234667806822</c:v>
                </c:pt>
                <c:pt idx="340">
                  <c:v>-16.509908528529344</c:v>
                </c:pt>
                <c:pt idx="341">
                  <c:v>-16.510562416329293</c:v>
                </c:pt>
                <c:pt idx="342">
                  <c:v>-16.511196923194927</c:v>
                </c:pt>
                <c:pt idx="343">
                  <c:v>-16.511812623568247</c:v>
                </c:pt>
                <c:pt idx="344">
                  <c:v>-16.512410074865052</c:v>
                </c:pt>
                <c:pt idx="345">
                  <c:v>-16.512989817979598</c:v>
                </c:pt>
                <c:pt idx="346">
                  <c:v>-16.51355237777428</c:v>
                </c:pt>
                <c:pt idx="347">
                  <c:v>-16.51409826355481</c:v>
                </c:pt>
                <c:pt idx="348">
                  <c:v>-16.514627969531322</c:v>
                </c:pt>
                <c:pt idx="349">
                  <c:v>-16.515141975265777</c:v>
                </c:pt>
                <c:pt idx="350">
                  <c:v>-16.515640746106147</c:v>
                </c:pt>
                <c:pt idx="351">
                  <c:v>-16.516124733607697</c:v>
                </c:pt>
                <c:pt idx="352">
                  <c:v>-16.51659437594181</c:v>
                </c:pt>
                <c:pt idx="353">
                  <c:v>-16.517050098292664</c:v>
                </c:pt>
                <c:pt idx="354">
                  <c:v>-16.517492313242176</c:v>
                </c:pt>
                <c:pt idx="355">
                  <c:v>-16.51792142114352</c:v>
                </c:pt>
                <c:pt idx="356">
                  <c:v>-16.51833781048359</c:v>
                </c:pt>
                <c:pt idx="357">
                  <c:v>-16.51874185823471</c:v>
                </c:pt>
                <c:pt idx="358">
                  <c:v>-16.519133930195906</c:v>
                </c:pt>
                <c:pt idx="359">
                  <c:v>-16.5195143813241</c:v>
                </c:pt>
                <c:pt idx="360">
                  <c:v>-16.519883556055447</c:v>
                </c:pt>
                <c:pt idx="361">
                  <c:v>-16.520241788617174</c:v>
                </c:pt>
                <c:pt idx="362">
                  <c:v>-16.52058940333017</c:v>
                </c:pt>
                <c:pt idx="363">
                  <c:v>-16.520926714902597</c:v>
                </c:pt>
                <c:pt idx="364">
                  <c:v>-16.521254028714814</c:v>
                </c:pt>
                <c:pt idx="365">
                  <c:v>-16.521571641095843</c:v>
                </c:pt>
                <c:pt idx="366">
                  <c:v>-16.521879839591655</c:v>
                </c:pt>
                <c:pt idx="367">
                  <c:v>-16.522178903225488</c:v>
                </c:pt>
                <c:pt idx="368">
                  <c:v>-16.522469102750456</c:v>
                </c:pt>
                <c:pt idx="369">
                  <c:v>-16.52275070089468</c:v>
                </c:pt>
                <c:pt idx="370">
                  <c:v>-16.52302395259914</c:v>
                </c:pt>
                <c:pt idx="371">
                  <c:v>-16.523289105248477</c:v>
                </c:pt>
                <c:pt idx="372">
                  <c:v>-16.52354639889497</c:v>
                </c:pt>
                <c:pt idx="373">
                  <c:v>-16.523796066475853</c:v>
                </c:pt>
                <c:pt idx="374">
                  <c:v>-16.524038334024215</c:v>
                </c:pt>
                <c:pt idx="375">
                  <c:v>-16.524273420873623</c:v>
                </c:pt>
                <c:pt idx="376">
                  <c:v>-16.5245015398567</c:v>
                </c:pt>
                <c:pt idx="377">
                  <c:v>-16.524722897497806</c:v>
                </c:pt>
                <c:pt idx="378">
                  <c:v>-16.524937694200013</c:v>
                </c:pt>
                <c:pt idx="379">
                  <c:v>-16.525146124426538</c:v>
                </c:pt>
                <c:pt idx="380">
                  <c:v>-16.5253483768768</c:v>
                </c:pt>
                <c:pt idx="381">
                  <c:v>-16.52554463465725</c:v>
                </c:pt>
                <c:pt idx="382">
                  <c:v>-16.525735075447155</c:v>
                </c:pt>
                <c:pt idx="383">
                  <c:v>-16.525919871659443</c:v>
                </c:pt>
                <c:pt idx="384">
                  <c:v>-16.526099190596803</c:v>
                </c:pt>
                <c:pt idx="385">
                  <c:v>-16.52627319460315</c:v>
                </c:pt>
                <c:pt idx="386">
                  <c:v>-16.5264420412106</c:v>
                </c:pt>
                <c:pt idx="387">
                  <c:v>-16.526605883282095</c:v>
                </c:pt>
                <c:pt idx="388">
                  <c:v>-16.526764869149776</c:v>
                </c:pt>
                <c:pt idx="389">
                  <c:v>-16.5269191427493</c:v>
                </c:pt>
                <c:pt idx="390">
                  <c:v>-16.527068843750133</c:v>
                </c:pt>
                <c:pt idx="391">
                  <c:v>-16.527214107682</c:v>
                </c:pt>
                <c:pt idx="392">
                  <c:v>-16.52735506605759</c:v>
                </c:pt>
                <c:pt idx="393">
                  <c:v>-16.527491846491618</c:v>
                </c:pt>
                <c:pt idx="394">
                  <c:v>-16.52762457281635</c:v>
                </c:pt>
                <c:pt idx="395">
                  <c:v>-16.527753365193725</c:v>
                </c:pt>
                <c:pt idx="396">
                  <c:v>-16.527878340224138</c:v>
                </c:pt>
                <c:pt idx="397">
                  <c:v>-16.527999611052003</c:v>
                </c:pt>
                <c:pt idx="398">
                  <c:v>-16.528117287468184</c:v>
                </c:pt>
                <c:pt idx="399">
                  <c:v>-16.528231476009392</c:v>
                </c:pt>
                <c:pt idx="400">
                  <c:v>-16.52834228005464</c:v>
                </c:pt>
                <c:pt idx="401">
                  <c:v>-16.52844979991884</c:v>
                </c:pt>
                <c:pt idx="402">
                  <c:v>-16.528554132943604</c:v>
                </c:pt>
                <c:pt idx="403">
                  <c:v>-16.528655373585394</c:v>
                </c:pt>
                <c:pt idx="404">
                  <c:v>-16.52875361350102</c:v>
                </c:pt>
                <c:pt idx="405">
                  <c:v>-16.52884894163063</c:v>
                </c:pt>
                <c:pt idx="406">
                  <c:v>-16.528941444278228</c:v>
                </c:pt>
                <c:pt idx="407">
                  <c:v>-16.529031205189803</c:v>
                </c:pt>
                <c:pt idx="408">
                  <c:v>-16.529118305629147</c:v>
                </c:pt>
                <c:pt idx="409">
                  <c:v>-16.529202824451442</c:v>
                </c:pt>
                <c:pt idx="410">
                  <c:v>-16.529284838174632</c:v>
                </c:pt>
                <c:pt idx="411">
                  <c:v>-16.529364421048705</c:v>
                </c:pt>
                <c:pt idx="412">
                  <c:v>-16.52944164512291</c:v>
                </c:pt>
                <c:pt idx="413">
                  <c:v>-16.529516580310993</c:v>
                </c:pt>
                <c:pt idx="414">
                  <c:v>-16.529589294454492</c:v>
                </c:pt>
                <c:pt idx="415">
                  <c:v>-16.529659853384146</c:v>
                </c:pt>
                <c:pt idx="416">
                  <c:v>-16.529728320979505</c:v>
                </c:pt>
                <c:pt idx="417">
                  <c:v>-16.52979475922676</c:v>
                </c:pt>
                <c:pt idx="418">
                  <c:v>-16.529859228274855</c:v>
                </c:pt>
                <c:pt idx="419">
                  <c:v>-16.52992178648995</c:v>
                </c:pt>
                <c:pt idx="420">
                  <c:v>-16.529982490508257</c:v>
                </c:pt>
                <c:pt idx="421">
                  <c:v>-16.53004139528732</c:v>
                </c:pt>
                <c:pt idx="422">
                  <c:v>-16.530098554155764</c:v>
                </c:pt>
                <c:pt idx="423">
                  <c:v>-16.530154018861577</c:v>
                </c:pt>
                <c:pt idx="424">
                  <c:v>-16.530207839618964</c:v>
                </c:pt>
                <c:pt idx="425">
                  <c:v>-16.5302600651538</c:v>
                </c:pt>
                <c:pt idx="426">
                  <c:v>-16.53031074274775</c:v>
                </c:pt>
                <c:pt idx="427">
                  <c:v>-16.530359918281075</c:v>
                </c:pt>
                <c:pt idx="428">
                  <c:v>-16.53040763627416</c:v>
                </c:pt>
                <c:pt idx="429">
                  <c:v>-16.530453939927824</c:v>
                </c:pt>
                <c:pt idx="430">
                  <c:v>-16.530498871162443</c:v>
                </c:pt>
                <c:pt idx="431">
                  <c:v>-16.530542470655888</c:v>
                </c:pt>
                <c:pt idx="432">
                  <c:v>-16.530584777880357</c:v>
                </c:pt>
                <c:pt idx="433">
                  <c:v>-16.530625831138106</c:v>
                </c:pt>
                <c:pt idx="434">
                  <c:v>-16.530665667596136</c:v>
                </c:pt>
                <c:pt idx="435">
                  <c:v>-16.53070432331983</c:v>
                </c:pt>
                <c:pt idx="436">
                  <c:v>-16.530741833305616</c:v>
                </c:pt>
                <c:pt idx="437">
                  <c:v>-16.530778231512635</c:v>
                </c:pt>
                <c:pt idx="438">
                  <c:v>-16.5308135508935</c:v>
                </c:pt>
                <c:pt idx="439">
                  <c:v>-16.53084782342413</c:v>
                </c:pt>
                <c:pt idx="440">
                  <c:v>-16.530881080132676</c:v>
                </c:pt>
                <c:pt idx="441">
                  <c:v>-16.530913351127644</c:v>
                </c:pt>
                <c:pt idx="442">
                  <c:v>-16.53094466562513</c:v>
                </c:pt>
                <c:pt idx="443">
                  <c:v>-16.530975051975282</c:v>
                </c:pt>
                <c:pt idx="444">
                  <c:v>-16.53100453768796</c:v>
                </c:pt>
                <c:pt idx="445">
                  <c:v>-16.531033149457645</c:v>
                </c:pt>
                <c:pt idx="446">
                  <c:v>-16.53106091318761</c:v>
                </c:pt>
                <c:pt idx="447">
                  <c:v>-16.531087854013357</c:v>
                </c:pt>
                <c:pt idx="448">
                  <c:v>-16.53111399632539</c:v>
                </c:pt>
                <c:pt idx="449">
                  <c:v>-16.531139363791297</c:v>
                </c:pt>
                <c:pt idx="450">
                  <c:v>-16.531163979377155</c:v>
                </c:pt>
                <c:pt idx="451">
                  <c:v>-16.53118786536834</c:v>
                </c:pt>
                <c:pt idx="452">
                  <c:v>-16.53121104338971</c:v>
                </c:pt>
                <c:pt idx="453">
                  <c:v>-16.531233534425166</c:v>
                </c:pt>
                <c:pt idx="454">
                  <c:v>-16.53125535883665</c:v>
                </c:pt>
                <c:pt idx="455">
                  <c:v>-16.53127653638259</c:v>
                </c:pt>
                <c:pt idx="456">
                  <c:v>-16.531297086235792</c:v>
                </c:pt>
                <c:pt idx="457">
                  <c:v>-16.531317027000775</c:v>
                </c:pt>
                <c:pt idx="458">
                  <c:v>-16.531336376730632</c:v>
                </c:pt>
                <c:pt idx="459">
                  <c:v>-16.531355152943377</c:v>
                </c:pt>
                <c:pt idx="460">
                  <c:v>-16.531373372637795</c:v>
                </c:pt>
                <c:pt idx="461">
                  <c:v>-16.53139105230883</c:v>
                </c:pt>
                <c:pt idx="462">
                  <c:v>-16.531408207962528</c:v>
                </c:pt>
                <c:pt idx="463">
                  <c:v>-16.531424855130524</c:v>
                </c:pt>
                <c:pt idx="464">
                  <c:v>-16.5314410088841</c:v>
                </c:pt>
                <c:pt idx="465">
                  <c:v>-16.531456683847836</c:v>
                </c:pt>
                <c:pt idx="466">
                  <c:v>-16.53147189421284</c:v>
                </c:pt>
                <c:pt idx="467">
                  <c:v>-16.531486653749603</c:v>
                </c:pt>
                <c:pt idx="468">
                  <c:v>-16.53150097582047</c:v>
                </c:pt>
                <c:pt idx="469">
                  <c:v>-16.531514873391732</c:v>
                </c:pt>
                <c:pt idx="470">
                  <c:v>-16.531528359045357</c:v>
                </c:pt>
                <c:pt idx="471">
                  <c:v>-16.531541444990395</c:v>
                </c:pt>
                <c:pt idx="472">
                  <c:v>-16.53155414307403</c:v>
                </c:pt>
                <c:pt idx="473">
                  <c:v>-16.53156646479229</c:v>
                </c:pt>
                <c:pt idx="474">
                  <c:v>-16.53157842130048</c:v>
                </c:pt>
                <c:pt idx="475">
                  <c:v>-16.531590023423252</c:v>
                </c:pt>
                <c:pt idx="476">
                  <c:v>-16.53160128166443</c:v>
                </c:pt>
                <c:pt idx="477">
                  <c:v>-16.531612206216504</c:v>
                </c:pt>
                <c:pt idx="478">
                  <c:v>-16.53162280696987</c:v>
                </c:pt>
                <c:pt idx="479">
                  <c:v>-16.531633093521773</c:v>
                </c:pt>
                <c:pt idx="480">
                  <c:v>-16.531643075184995</c:v>
                </c:pt>
                <c:pt idx="481">
                  <c:v>-16.5316527609963</c:v>
                </c:pt>
                <c:pt idx="482">
                  <c:v>-16.531662159724604</c:v>
                </c:pt>
                <c:pt idx="483">
                  <c:v>-16.531671279878914</c:v>
                </c:pt>
                <c:pt idx="484">
                  <c:v>-16.531680129716037</c:v>
                </c:pt>
                <c:pt idx="485">
                  <c:v>-16.53168871724805</c:v>
                </c:pt>
                <c:pt idx="486">
                  <c:v>-16.53169705024955</c:v>
                </c:pt>
                <c:pt idx="487">
                  <c:v>-16.531705136264712</c:v>
                </c:pt>
                <c:pt idx="488">
                  <c:v>-16.531712982614096</c:v>
                </c:pt>
                <c:pt idx="489">
                  <c:v>-16.531720596401286</c:v>
                </c:pt>
                <c:pt idx="490">
                  <c:v>-16.531727984519318</c:v>
                </c:pt>
                <c:pt idx="491">
                  <c:v>-16.53173515365692</c:v>
                </c:pt>
                <c:pt idx="492">
                  <c:v>-16.531742110304574</c:v>
                </c:pt>
                <c:pt idx="493">
                  <c:v>-16.531748860760384</c:v>
                </c:pt>
                <c:pt idx="494">
                  <c:v>-16.53175541113578</c:v>
                </c:pt>
                <c:pt idx="495">
                  <c:v>-16.531761767361058</c:v>
                </c:pt>
                <c:pt idx="496">
                  <c:v>-16.531767935190736</c:v>
                </c:pt>
                <c:pt idx="497">
                  <c:v>-16.53177392020877</c:v>
                </c:pt>
                <c:pt idx="498">
                  <c:v>-16.53177972783362</c:v>
                </c:pt>
                <c:pt idx="499">
                  <c:v>-16.53178536332313</c:v>
                </c:pt>
                <c:pt idx="500">
                  <c:v>-16.53179083177932</c:v>
                </c:pt>
                <c:pt idx="501">
                  <c:v>-16.531796138152977</c:v>
                </c:pt>
                <c:pt idx="502">
                  <c:v>-16.531801287248154</c:v>
                </c:pt>
                <c:pt idx="503">
                  <c:v>-16.531806283726514</c:v>
                </c:pt>
                <c:pt idx="504">
                  <c:v>-16.531811132111546</c:v>
                </c:pt>
                <c:pt idx="505">
                  <c:v>-16.53181583679267</c:v>
                </c:pt>
                <c:pt idx="506">
                  <c:v>-16.531820402029208</c:v>
                </c:pt>
                <c:pt idx="507">
                  <c:v>-16.53182483195423</c:v>
                </c:pt>
                <c:pt idx="508">
                  <c:v>-16.531829130578306</c:v>
                </c:pt>
                <c:pt idx="509">
                  <c:v>-16.531833301793135</c:v>
                </c:pt>
                <c:pt idx="510">
                  <c:v>-16.531837349375074</c:v>
                </c:pt>
                <c:pt idx="511">
                  <c:v>-16.53184127698854</c:v>
                </c:pt>
                <c:pt idx="512">
                  <c:v>-16.531845088189346</c:v>
                </c:pt>
                <c:pt idx="513">
                  <c:v>-16.531848786427908</c:v>
                </c:pt>
                <c:pt idx="514">
                  <c:v>-16.531852375052377</c:v>
                </c:pt>
                <c:pt idx="515">
                  <c:v>-16.531855857311665</c:v>
                </c:pt>
                <c:pt idx="516">
                  <c:v>-16.531859236358386</c:v>
                </c:pt>
                <c:pt idx="517">
                  <c:v>-16.53186251525171</c:v>
                </c:pt>
                <c:pt idx="518">
                  <c:v>-16.531865696960143</c:v>
                </c:pt>
                <c:pt idx="519">
                  <c:v>-16.531868784364196</c:v>
                </c:pt>
                <c:pt idx="520">
                  <c:v>-16.53187178025901</c:v>
                </c:pt>
                <c:pt idx="521">
                  <c:v>-16.53187468735688</c:v>
                </c:pt>
                <c:pt idx="522">
                  <c:v>-16.5318775082897</c:v>
                </c:pt>
                <c:pt idx="523">
                  <c:v>-16.531880245611365</c:v>
                </c:pt>
                <c:pt idx="524">
                  <c:v>-16.531882901800074</c:v>
                </c:pt>
                <c:pt idx="525">
                  <c:v>-16.53188547926057</c:v>
                </c:pt>
                <c:pt idx="526">
                  <c:v>-16.531887980326317</c:v>
                </c:pt>
                <c:pt idx="527">
                  <c:v>-16.531890407261624</c:v>
                </c:pt>
                <c:pt idx="528">
                  <c:v>-16.53189276226368</c:v>
                </c:pt>
                <c:pt idx="529">
                  <c:v>-16.53189504746456</c:v>
                </c:pt>
                <c:pt idx="530">
                  <c:v>-16.531897264933132</c:v>
                </c:pt>
                <c:pt idx="531">
                  <c:v>-16.531899416676954</c:v>
                </c:pt>
                <c:pt idx="532">
                  <c:v>-16.531901504644075</c:v>
                </c:pt>
                <c:pt idx="533">
                  <c:v>-16.53190353072481</c:v>
                </c:pt>
                <c:pt idx="534">
                  <c:v>-16.531905496753442</c:v>
                </c:pt>
                <c:pt idx="535">
                  <c:v>-16.531907404509887</c:v>
                </c:pt>
                <c:pt idx="536">
                  <c:v>-16.531909255721306</c:v>
                </c:pt>
                <c:pt idx="537">
                  <c:v>-16.53191105206367</c:v>
                </c:pt>
                <c:pt idx="538">
                  <c:v>-16.53191279516327</c:v>
                </c:pt>
                <c:pt idx="539">
                  <c:v>-16.531914486598197</c:v>
                </c:pt>
                <c:pt idx="540">
                  <c:v>-16.53191612789977</c:v>
                </c:pt>
                <c:pt idx="541">
                  <c:v>-16.531917720553917</c:v>
                </c:pt>
                <c:pt idx="542">
                  <c:v>-16.531919266002525</c:v>
                </c:pt>
                <c:pt idx="543">
                  <c:v>-16.531920765644745</c:v>
                </c:pt>
                <c:pt idx="544">
                  <c:v>-16.53192222083826</c:v>
                </c:pt>
                <c:pt idx="545">
                  <c:v>-16.531923632900508</c:v>
                </c:pt>
                <c:pt idx="546">
                  <c:v>-16.531925003109876</c:v>
                </c:pt>
                <c:pt idx="547">
                  <c:v>-16.531926332706867</c:v>
                </c:pt>
                <c:pt idx="548">
                  <c:v>-16.531927622895214</c:v>
                </c:pt>
                <c:pt idx="549">
                  <c:v>-16.531928874842972</c:v>
                </c:pt>
                <c:pt idx="550">
                  <c:v>-16.531930089683573</c:v>
                </c:pt>
                <c:pt idx="551">
                  <c:v>-16.531931268516857</c:v>
                </c:pt>
                <c:pt idx="552">
                  <c:v>-16.53193241241006</c:v>
                </c:pt>
                <c:pt idx="553">
                  <c:v>-16.531933522398795</c:v>
                </c:pt>
                <c:pt idx="554">
                  <c:v>-16.531934599487972</c:v>
                </c:pt>
                <c:pt idx="555">
                  <c:v>-16.53193564465272</c:v>
                </c:pt>
                <c:pt idx="556">
                  <c:v>-16.531936658839264</c:v>
                </c:pt>
                <c:pt idx="557">
                  <c:v>-16.531937642965786</c:v>
                </c:pt>
                <c:pt idx="558">
                  <c:v>-16.53193859792325</c:v>
                </c:pt>
                <c:pt idx="559">
                  <c:v>-16.531939524576213</c:v>
                </c:pt>
                <c:pt idx="560">
                  <c:v>-16.531940423763608</c:v>
                </c:pt>
                <c:pt idx="561">
                  <c:v>-16.5319412962995</c:v>
                </c:pt>
                <c:pt idx="562">
                  <c:v>-16.53194214297383</c:v>
                </c:pt>
                <c:pt idx="563">
                  <c:v>-16.53194296455312</c:v>
                </c:pt>
                <c:pt idx="564">
                  <c:v>-16.53194376178118</c:v>
                </c:pt>
                <c:pt idx="565">
                  <c:v>-16.53194453537976</c:v>
                </c:pt>
                <c:pt idx="566">
                  <c:v>-16.531945286049236</c:v>
                </c:pt>
                <c:pt idx="567">
                  <c:v>-16.531946014469213</c:v>
                </c:pt>
                <c:pt idx="568">
                  <c:v>-16.531946721299157</c:v>
                </c:pt>
                <c:pt idx="569">
                  <c:v>-16.531947407178986</c:v>
                </c:pt>
                <c:pt idx="570">
                  <c:v>-16.53194807272965</c:v>
                </c:pt>
                <c:pt idx="571">
                  <c:v>-16.5319487185537</c:v>
                </c:pt>
                <c:pt idx="572">
                  <c:v>-16.53194934523582</c:v>
                </c:pt>
                <c:pt idx="573">
                  <c:v>-16.53194995334337</c:v>
                </c:pt>
                <c:pt idx="574">
                  <c:v>-16.53195054342689</c:v>
                </c:pt>
                <c:pt idx="575">
                  <c:v>-16.531951116020608</c:v>
                </c:pt>
                <c:pt idx="576">
                  <c:v>-16.531951671642908</c:v>
                </c:pt>
                <c:pt idx="577">
                  <c:v>-16.53195221079682</c:v>
                </c:pt>
                <c:pt idx="578">
                  <c:v>-16.531952733970456</c:v>
                </c:pt>
                <c:pt idx="579">
                  <c:v>-16.531953241637467</c:v>
                </c:pt>
                <c:pt idx="580">
                  <c:v>-16.53195373425746</c:v>
                </c:pt>
                <c:pt idx="581">
                  <c:v>-16.53195421227642</c:v>
                </c:pt>
                <c:pt idx="582">
                  <c:v>-16.53195467612712</c:v>
                </c:pt>
                <c:pt idx="583">
                  <c:v>-16.531955126229498</c:v>
                </c:pt>
                <c:pt idx="584">
                  <c:v>-16.531955562991048</c:v>
                </c:pt>
                <c:pt idx="585">
                  <c:v>-16.531955986807187</c:v>
                </c:pt>
                <c:pt idx="586">
                  <c:v>-16.53195639806161</c:v>
                </c:pt>
                <c:pt idx="587">
                  <c:v>-16.53195679712664</c:v>
                </c:pt>
                <c:pt idx="588">
                  <c:v>-16.531957184363566</c:v>
                </c:pt>
                <c:pt idx="589">
                  <c:v>-16.53195756012297</c:v>
                </c:pt>
                <c:pt idx="590">
                  <c:v>-16.531957924745033</c:v>
                </c:pt>
                <c:pt idx="591">
                  <c:v>-16.531958278559866</c:v>
                </c:pt>
                <c:pt idx="592">
                  <c:v>-16.531958621887792</c:v>
                </c:pt>
                <c:pt idx="593">
                  <c:v>-16.531958955039634</c:v>
                </c:pt>
                <c:pt idx="594">
                  <c:v>-16.53195927831701</c:v>
                </c:pt>
                <c:pt idx="595">
                  <c:v>-16.531959592012594</c:v>
                </c:pt>
                <c:pt idx="596">
                  <c:v>-16.531959896410385</c:v>
                </c:pt>
                <c:pt idx="597">
                  <c:v>-16.531960191785963</c:v>
                </c:pt>
                <c:pt idx="598">
                  <c:v>-16.531960478406745</c:v>
                </c:pt>
                <c:pt idx="599">
                  <c:v>-16.531960756532218</c:v>
                </c:pt>
                <c:pt idx="600">
                  <c:v>-16.53196102641418</c:v>
                </c:pt>
                <c:pt idx="601">
                  <c:v>-16.531961288296966</c:v>
                </c:pt>
                <c:pt idx="602">
                  <c:v>-16.531961542417665</c:v>
                </c:pt>
                <c:pt idx="603">
                  <c:v>-16.531961789006342</c:v>
                </c:pt>
                <c:pt idx="604">
                  <c:v>-16.531962028286245</c:v>
                </c:pt>
                <c:pt idx="605">
                  <c:v>-16.531962260474</c:v>
                </c:pt>
                <c:pt idx="606">
                  <c:v>-16.531962485779818</c:v>
                </c:pt>
                <c:pt idx="607">
                  <c:v>-16.531962704407675</c:v>
                </c:pt>
                <c:pt idx="608">
                  <c:v>-16.531962916555504</c:v>
                </c:pt>
                <c:pt idx="609">
                  <c:v>-16.531963122415366</c:v>
                </c:pt>
                <c:pt idx="610">
                  <c:v>-16.531963322173638</c:v>
                </c:pt>
                <c:pt idx="611">
                  <c:v>-16.531963516011167</c:v>
                </c:pt>
                <c:pt idx="612">
                  <c:v>-16.53196370410344</c:v>
                </c:pt>
                <c:pt idx="613">
                  <c:v>-16.531963886620744</c:v>
                </c:pt>
                <c:pt idx="614">
                  <c:v>-16.531964063728317</c:v>
                </c:pt>
                <c:pt idx="615">
                  <c:v>-16.531964235586504</c:v>
                </c:pt>
                <c:pt idx="616">
                  <c:v>-16.531964402350894</c:v>
                </c:pt>
                <c:pt idx="617">
                  <c:v>-16.531964564172462</c:v>
                </c:pt>
                <c:pt idx="618">
                  <c:v>-16.531964721197713</c:v>
                </c:pt>
                <c:pt idx="619">
                  <c:v>-16.53196487356881</c:v>
                </c:pt>
                <c:pt idx="620">
                  <c:v>-16.531965021423698</c:v>
                </c:pt>
                <c:pt idx="621">
                  <c:v>-16.531965164896235</c:v>
                </c:pt>
                <c:pt idx="622">
                  <c:v>-16.53196530411631</c:v>
                </c:pt>
                <c:pt idx="623">
                  <c:v>-16.531965439209966</c:v>
                </c:pt>
                <c:pt idx="624">
                  <c:v>-16.53196557029951</c:v>
                </c:pt>
                <c:pt idx="625">
                  <c:v>-16.531965697503615</c:v>
                </c:pt>
                <c:pt idx="626">
                  <c:v>-16.53196582093745</c:v>
                </c:pt>
                <c:pt idx="627">
                  <c:v>-16.531965940712766</c:v>
                </c:pt>
                <c:pt idx="628">
                  <c:v>-16.531966056937996</c:v>
                </c:pt>
                <c:pt idx="629">
                  <c:v>-16.531966169718363</c:v>
                </c:pt>
                <c:pt idx="630">
                  <c:v>-16.53196627915597</c:v>
                </c:pt>
                <c:pt idx="631">
                  <c:v>-16.531966385349897</c:v>
                </c:pt>
                <c:pt idx="632">
                  <c:v>-16.531966488396286</c:v>
                </c:pt>
                <c:pt idx="633">
                  <c:v>-16.53196658838843</c:v>
                </c:pt>
                <c:pt idx="634">
                  <c:v>-16.531966685416847</c:v>
                </c:pt>
                <c:pt idx="635">
                  <c:v>-16.53196677956939</c:v>
                </c:pt>
                <c:pt idx="636">
                  <c:v>-16.531966870931296</c:v>
                </c:pt>
                <c:pt idx="637">
                  <c:v>-16.531966959585276</c:v>
                </c:pt>
                <c:pt idx="638">
                  <c:v>-16.53196704561159</c:v>
                </c:pt>
                <c:pt idx="639">
                  <c:v>-16.531967129088127</c:v>
                </c:pt>
                <c:pt idx="640">
                  <c:v>-16.531967210090457</c:v>
                </c:pt>
                <c:pt idx="641">
                  <c:v>-16.531967288691913</c:v>
                </c:pt>
              </c:numCache>
            </c:numRef>
          </c:val>
          <c:smooth val="0"/>
        </c:ser>
        <c:marker val="1"/>
        <c:axId val="49245760"/>
        <c:axId val="36215105"/>
      </c:lineChart>
      <c:catAx>
        <c:axId val="49245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15105"/>
        <c:crosses val="autoZero"/>
        <c:auto val="1"/>
        <c:lblOffset val="100"/>
        <c:noMultiLvlLbl val="0"/>
      </c:catAx>
      <c:valAx>
        <c:axId val="36215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45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Acceleration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Sheet2!$H$9:$H$300</c:f>
              <c:numCache>
                <c:ptCount val="29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  <c:pt idx="201">
                  <c:v>10.05</c:v>
                </c:pt>
                <c:pt idx="202">
                  <c:v>10.1</c:v>
                </c:pt>
                <c:pt idx="203">
                  <c:v>10.15</c:v>
                </c:pt>
                <c:pt idx="204">
                  <c:v>10.2</c:v>
                </c:pt>
                <c:pt idx="205">
                  <c:v>10.25</c:v>
                </c:pt>
                <c:pt idx="206">
                  <c:v>10.3</c:v>
                </c:pt>
                <c:pt idx="207">
                  <c:v>10.35</c:v>
                </c:pt>
                <c:pt idx="208">
                  <c:v>10.4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10.6</c:v>
                </c:pt>
                <c:pt idx="213">
                  <c:v>10.65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10.85</c:v>
                </c:pt>
                <c:pt idx="218">
                  <c:v>10.9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11.1</c:v>
                </c:pt>
                <c:pt idx="223">
                  <c:v>11.15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11.35</c:v>
                </c:pt>
                <c:pt idx="228">
                  <c:v>11.4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11.6</c:v>
                </c:pt>
                <c:pt idx="233">
                  <c:v>11.65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11.85</c:v>
                </c:pt>
                <c:pt idx="238">
                  <c:v>11.9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12.1</c:v>
                </c:pt>
                <c:pt idx="243">
                  <c:v>12.15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12.35</c:v>
                </c:pt>
                <c:pt idx="248">
                  <c:v>12.4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12.6</c:v>
                </c:pt>
                <c:pt idx="253">
                  <c:v>12.65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12.85</c:v>
                </c:pt>
                <c:pt idx="258">
                  <c:v>12.9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13.1</c:v>
                </c:pt>
                <c:pt idx="263">
                  <c:v>13.15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13.35</c:v>
                </c:pt>
                <c:pt idx="268">
                  <c:v>13.4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13.6</c:v>
                </c:pt>
                <c:pt idx="273">
                  <c:v>13.65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13.85</c:v>
                </c:pt>
                <c:pt idx="278">
                  <c:v>13.9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14.1</c:v>
                </c:pt>
                <c:pt idx="283">
                  <c:v>14.15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14.35</c:v>
                </c:pt>
                <c:pt idx="288">
                  <c:v>14.4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</c:numCache>
            </c:numRef>
          </c:cat>
          <c:val>
            <c:numRef>
              <c:f>Sheet2!$E$9:$E$300</c:f>
              <c:numCache>
                <c:ptCount val="292"/>
                <c:pt idx="0">
                  <c:v>-9.8</c:v>
                </c:pt>
                <c:pt idx="1">
                  <c:v>0.0823398796428102</c:v>
                </c:pt>
                <c:pt idx="2">
                  <c:v>81.89164680760724</c:v>
                </c:pt>
                <c:pt idx="3">
                  <c:v>223.32347510119206</c:v>
                </c:pt>
                <c:pt idx="4">
                  <c:v>338.38722181826097</c:v>
                </c:pt>
                <c:pt idx="5">
                  <c:v>332.34133249878874</c:v>
                </c:pt>
                <c:pt idx="6">
                  <c:v>217.24492948358608</c:v>
                </c:pt>
                <c:pt idx="7">
                  <c:v>177.64479200397003</c:v>
                </c:pt>
                <c:pt idx="8">
                  <c:v>162.32000658448086</c:v>
                </c:pt>
                <c:pt idx="9">
                  <c:v>146.95824416004896</c:v>
                </c:pt>
                <c:pt idx="10">
                  <c:v>135.1177228166489</c:v>
                </c:pt>
                <c:pt idx="11">
                  <c:v>126.84666574053333</c:v>
                </c:pt>
                <c:pt idx="12">
                  <c:v>125.83405158486273</c:v>
                </c:pt>
                <c:pt idx="13">
                  <c:v>121.13753889571252</c:v>
                </c:pt>
                <c:pt idx="14">
                  <c:v>123.87727045550446</c:v>
                </c:pt>
                <c:pt idx="15">
                  <c:v>122.85618145376972</c:v>
                </c:pt>
                <c:pt idx="16">
                  <c:v>114.20698505701765</c:v>
                </c:pt>
                <c:pt idx="17">
                  <c:v>113.252149454409</c:v>
                </c:pt>
                <c:pt idx="18">
                  <c:v>108.38911752486956</c:v>
                </c:pt>
                <c:pt idx="19">
                  <c:v>107.46672353800248</c:v>
                </c:pt>
                <c:pt idx="20">
                  <c:v>106.54179813721349</c:v>
                </c:pt>
                <c:pt idx="21">
                  <c:v>105.61430227019898</c:v>
                </c:pt>
                <c:pt idx="22">
                  <c:v>104.6841957742157</c:v>
                </c:pt>
                <c:pt idx="23">
                  <c:v>103.75143732968677</c:v>
                </c:pt>
                <c:pt idx="24">
                  <c:v>102.81598441123379</c:v>
                </c:pt>
                <c:pt idx="25">
                  <c:v>101.87779323595657</c:v>
                </c:pt>
                <c:pt idx="26">
                  <c:v>100.93681870876567</c:v>
                </c:pt>
                <c:pt idx="27">
                  <c:v>99.9930143645581</c:v>
                </c:pt>
                <c:pt idx="28">
                  <c:v>99.04633230700698</c:v>
                </c:pt>
                <c:pt idx="29">
                  <c:v>98.09672314371636</c:v>
                </c:pt>
                <c:pt idx="30">
                  <c:v>97.14413591747106</c:v>
                </c:pt>
                <c:pt idx="31">
                  <c:v>100.82931996385918</c:v>
                </c:pt>
                <c:pt idx="32">
                  <c:v>99.81741594245203</c:v>
                </c:pt>
                <c:pt idx="33">
                  <c:v>-15.898625484813744</c:v>
                </c:pt>
                <c:pt idx="34">
                  <c:v>-122.29645001027703</c:v>
                </c:pt>
                <c:pt idx="35">
                  <c:v>-135.4575308342794</c:v>
                </c:pt>
                <c:pt idx="36">
                  <c:v>-118.64574083057963</c:v>
                </c:pt>
                <c:pt idx="37">
                  <c:v>-117.02237671305062</c:v>
                </c:pt>
                <c:pt idx="38">
                  <c:v>-115.3932653466538</c:v>
                </c:pt>
                <c:pt idx="39">
                  <c:v>-113.7582919327174</c:v>
                </c:pt>
                <c:pt idx="40">
                  <c:v>-112.11733743007278</c:v>
                </c:pt>
                <c:pt idx="41">
                  <c:v>-108.79423100057187</c:v>
                </c:pt>
                <c:pt idx="42">
                  <c:v>-105.56961992062989</c:v>
                </c:pt>
                <c:pt idx="43">
                  <c:v>-102.44058483328655</c:v>
                </c:pt>
                <c:pt idx="44">
                  <c:v>-99.40429290998212</c:v>
                </c:pt>
                <c:pt idx="45">
                  <c:v>-96.4579952858954</c:v>
                </c:pt>
                <c:pt idx="46">
                  <c:v>-93.599024571297</c:v>
                </c:pt>
                <c:pt idx="47">
                  <c:v>-90.82479243666498</c:v>
                </c:pt>
                <c:pt idx="48">
                  <c:v>-88.13278726937664</c:v>
                </c:pt>
                <c:pt idx="49">
                  <c:v>-85.52057189985483</c:v>
                </c:pt>
                <c:pt idx="50">
                  <c:v>-82.98578139511017</c:v>
                </c:pt>
                <c:pt idx="51">
                  <c:v>-80.52612091768184</c:v>
                </c:pt>
                <c:pt idx="52">
                  <c:v>-78.13936364803818</c:v>
                </c:pt>
                <c:pt idx="53">
                  <c:v>-75.82334876855663</c:v>
                </c:pt>
                <c:pt idx="54">
                  <c:v>-73.57597950725722</c:v>
                </c:pt>
                <c:pt idx="55">
                  <c:v>-71.3952212395193</c:v>
                </c:pt>
                <c:pt idx="56">
                  <c:v>-69.27909964606226</c:v>
                </c:pt>
                <c:pt idx="57">
                  <c:v>-67.22569892552293</c:v>
                </c:pt>
                <c:pt idx="58">
                  <c:v>-65.23316006001136</c:v>
                </c:pt>
                <c:pt idx="59">
                  <c:v>-63.2996791320747</c:v>
                </c:pt>
                <c:pt idx="60">
                  <c:v>-61.4235056915456</c:v>
                </c:pt>
                <c:pt idx="61">
                  <c:v>-59.60294117079638</c:v>
                </c:pt>
                <c:pt idx="62">
                  <c:v>-57.83633734696431</c:v>
                </c:pt>
                <c:pt idx="63">
                  <c:v>-56.12209484975595</c:v>
                </c:pt>
                <c:pt idx="64">
                  <c:v>-54.4586617134794</c:v>
                </c:pt>
                <c:pt idx="65">
                  <c:v>-52.84453197199362</c:v>
                </c:pt>
                <c:pt idx="66">
                  <c:v>-51.278244295302905</c:v>
                </c:pt>
                <c:pt idx="67">
                  <c:v>-49.758380666562</c:v>
                </c:pt>
                <c:pt idx="68">
                  <c:v>-48.28356509829421</c:v>
                </c:pt>
                <c:pt idx="69">
                  <c:v>-46.852462386660164</c:v>
                </c:pt>
                <c:pt idx="70">
                  <c:v>-45.46377690264958</c:v>
                </c:pt>
                <c:pt idx="71">
                  <c:v>-44.11625141910143</c:v>
                </c:pt>
                <c:pt idx="72">
                  <c:v>-42.808665972490815</c:v>
                </c:pt>
                <c:pt idx="73">
                  <c:v>-41.539836758451855</c:v>
                </c:pt>
                <c:pt idx="74">
                  <c:v>-40.30861506003679</c:v>
                </c:pt>
                <c:pt idx="75">
                  <c:v>-39.113886207741054</c:v>
                </c:pt>
                <c:pt idx="76">
                  <c:v>-37.95456857035265</c:v>
                </c:pt>
                <c:pt idx="77">
                  <c:v>-36.82961257571233</c:v>
                </c:pt>
                <c:pt idx="78">
                  <c:v>-35.737999760498006</c:v>
                </c:pt>
                <c:pt idx="79">
                  <c:v>-34.67874184817304</c:v>
                </c:pt>
                <c:pt idx="80">
                  <c:v>-33.650879854263835</c:v>
                </c:pt>
                <c:pt idx="81">
                  <c:v>-32.65348321815649</c:v>
                </c:pt>
                <c:pt idx="82">
                  <c:v>-31.685648960626665</c:v>
                </c:pt>
                <c:pt idx="83">
                  <c:v>-30.746500866339836</c:v>
                </c:pt>
                <c:pt idx="84">
                  <c:v>-29.835188690581877</c:v>
                </c:pt>
                <c:pt idx="85">
                  <c:v>-28.950887389501823</c:v>
                </c:pt>
                <c:pt idx="86">
                  <c:v>-28.092796373169815</c:v>
                </c:pt>
                <c:pt idx="87">
                  <c:v>-27.26013878077412</c:v>
                </c:pt>
                <c:pt idx="88">
                  <c:v>-26.452160777300957</c:v>
                </c:pt>
                <c:pt idx="89">
                  <c:v>-25.66813087106041</c:v>
                </c:pt>
                <c:pt idx="90">
                  <c:v>-24.907339251440547</c:v>
                </c:pt>
                <c:pt idx="91">
                  <c:v>-24.169097146290255</c:v>
                </c:pt>
                <c:pt idx="92">
                  <c:v>-23.452736198348894</c:v>
                </c:pt>
                <c:pt idx="93">
                  <c:v>-22.757607860158288</c:v>
                </c:pt>
                <c:pt idx="94">
                  <c:v>-22.083082806909324</c:v>
                </c:pt>
                <c:pt idx="95">
                  <c:v>-21.428550366691404</c:v>
                </c:pt>
                <c:pt idx="96">
                  <c:v>-20.79341796762914</c:v>
                </c:pt>
                <c:pt idx="97">
                  <c:v>-20.177110601405566</c:v>
                </c:pt>
                <c:pt idx="98">
                  <c:v>-19.579070302686368</c:v>
                </c:pt>
                <c:pt idx="99">
                  <c:v>-18.99875564397369</c:v>
                </c:pt>
                <c:pt idx="100">
                  <c:v>-18.43564124543223</c:v>
                </c:pt>
                <c:pt idx="101">
                  <c:v>-17.889217299243906</c:v>
                </c:pt>
                <c:pt idx="102">
                  <c:v>-17.35898910806042</c:v>
                </c:pt>
                <c:pt idx="103">
                  <c:v>-16.84447663713584</c:v>
                </c:pt>
                <c:pt idx="104">
                  <c:v>-16.34521407973382</c:v>
                </c:pt>
                <c:pt idx="105">
                  <c:v>-15.860749435415904</c:v>
                </c:pt>
                <c:pt idx="106">
                  <c:v>-15.390644100829213</c:v>
                </c:pt>
                <c:pt idx="107">
                  <c:v>-14.934472472622966</c:v>
                </c:pt>
                <c:pt idx="108">
                  <c:v>-14.491821562134382</c:v>
                </c:pt>
                <c:pt idx="109">
                  <c:v>-14.062290621495121</c:v>
                </c:pt>
                <c:pt idx="110">
                  <c:v>-13.645490780819754</c:v>
                </c:pt>
                <c:pt idx="111">
                  <c:v>-13.241044696147801</c:v>
                </c:pt>
                <c:pt idx="112">
                  <c:v>-12.848586207820597</c:v>
                </c:pt>
                <c:pt idx="113">
                  <c:v>-12.467760008983728</c:v>
                </c:pt>
                <c:pt idx="114">
                  <c:v>-12.098221323914894</c:v>
                </c:pt>
                <c:pt idx="115">
                  <c:v>-11.739635595885977</c:v>
                </c:pt>
                <c:pt idx="116">
                  <c:v>-11.39167818427675</c:v>
                </c:pt>
                <c:pt idx="117">
                  <c:v>-11.054034070665992</c:v>
                </c:pt>
                <c:pt idx="118">
                  <c:v>-10.726397573633918</c:v>
                </c:pt>
                <c:pt idx="119">
                  <c:v>-10.408472072017746</c:v>
                </c:pt>
                <c:pt idx="120">
                  <c:v>-10.09996973636983</c:v>
                </c:pt>
                <c:pt idx="121">
                  <c:v>-9.800611268375278</c:v>
                </c:pt>
                <c:pt idx="122">
                  <c:v>-9.510125647993062</c:v>
                </c:pt>
                <c:pt idx="123">
                  <c:v>-9.228249888091808</c:v>
                </c:pt>
                <c:pt idx="124">
                  <c:v>-8.954728796358022</c:v>
                </c:pt>
                <c:pt idx="125">
                  <c:v>-8.689314744261273</c:v>
                </c:pt>
                <c:pt idx="126">
                  <c:v>-8.43176744286713</c:v>
                </c:pt>
                <c:pt idx="127">
                  <c:v>-8.181853725294916</c:v>
                </c:pt>
                <c:pt idx="128">
                  <c:v>-7.939347335623281</c:v>
                </c:pt>
                <c:pt idx="129">
                  <c:v>-7.704028724052562</c:v>
                </c:pt>
                <c:pt idx="130">
                  <c:v>-7.475684848138401</c:v>
                </c:pt>
                <c:pt idx="131">
                  <c:v>-7.254108979916723</c:v>
                </c:pt>
                <c:pt idx="132">
                  <c:v>-7.039100518745441</c:v>
                </c:pt>
                <c:pt idx="133">
                  <c:v>-6.830464809693435</c:v>
                </c:pt>
                <c:pt idx="134">
                  <c:v>-6.628012967312423</c:v>
                </c:pt>
                <c:pt idx="135">
                  <c:v>-6.431561704632122</c:v>
                </c:pt>
                <c:pt idx="136">
                  <c:v>-6.240933167223937</c:v>
                </c:pt>
                <c:pt idx="137">
                  <c:v>-6.0559547721829174</c:v>
                </c:pt>
                <c:pt idx="138">
                  <c:v>-5.8764590518822155</c:v>
                </c:pt>
                <c:pt idx="139">
                  <c:v>-5.702283502358592</c:v>
                </c:pt>
                <c:pt idx="140">
                  <c:v>-5.5332704361917</c:v>
                </c:pt>
                <c:pt idx="141">
                  <c:v>-5.369266839743967</c:v>
                </c:pt>
                <c:pt idx="142">
                  <c:v>-5.210124234631823</c:v>
                </c:pt>
                <c:pt idx="143">
                  <c:v>-5.055698543302843</c:v>
                </c:pt>
                <c:pt idx="144">
                  <c:v>-4.905849958597141</c:v>
                </c:pt>
                <c:pt idx="145">
                  <c:v>-4.76044281717489</c:v>
                </c:pt>
                <c:pt idx="146">
                  <c:v>-4.619345476695397</c:v>
                </c:pt>
                <c:pt idx="147">
                  <c:v>-4.482430196636535</c:v>
                </c:pt>
                <c:pt idx="148">
                  <c:v>-4.349573022646632</c:v>
                </c:pt>
                <c:pt idx="149">
                  <c:v>-4.220653674324115</c:v>
                </c:pt>
                <c:pt idx="150">
                  <c:v>-4.095555436323316</c:v>
                </c:pt>
                <c:pt idx="151">
                  <c:v>-3.9741650526878516</c:v>
                </c:pt>
                <c:pt idx="152">
                  <c:v>-3.8563726243159087</c:v>
                </c:pt>
                <c:pt idx="153">
                  <c:v>-3.7420715094646204</c:v>
                </c:pt>
                <c:pt idx="154">
                  <c:v>-3.631158227203437</c:v>
                </c:pt>
                <c:pt idx="155">
                  <c:v>-3.523532363729104</c:v>
                </c:pt>
                <c:pt idx="156">
                  <c:v>-3.4190964814574123</c:v>
                </c:pt>
                <c:pt idx="157">
                  <c:v>-3.317756030809434</c:v>
                </c:pt>
                <c:pt idx="158">
                  <c:v>-3.2194192646123727</c:v>
                </c:pt>
                <c:pt idx="159">
                  <c:v>-3.123997155037526</c:v>
                </c:pt>
                <c:pt idx="160">
                  <c:v>-3.031403313000182</c:v>
                </c:pt>
                <c:pt idx="161">
                  <c:v>-2.9415539099484547</c:v>
                </c:pt>
                <c:pt idx="162">
                  <c:v>-2.8543676019702615</c:v>
                </c:pt>
                <c:pt idx="163">
                  <c:v>-2.769765456149751</c:v>
                </c:pt>
                <c:pt idx="164">
                  <c:v>-2.6876708791064705</c:v>
                </c:pt>
                <c:pt idx="165">
                  <c:v>-2.608009547652612</c:v>
                </c:pt>
                <c:pt idx="166">
                  <c:v>-2.5307093415055526</c:v>
                </c:pt>
                <c:pt idx="167">
                  <c:v>-2.4557002779947426</c:v>
                </c:pt>
                <c:pt idx="168">
                  <c:v>-2.382914448703879</c:v>
                </c:pt>
                <c:pt idx="169">
                  <c:v>-2.312285957990948</c:v>
                </c:pt>
                <c:pt idx="170">
                  <c:v>-2.243750863330527</c:v>
                </c:pt>
                <c:pt idx="171">
                  <c:v>-2.1772471174243053</c:v>
                </c:pt>
                <c:pt idx="172">
                  <c:v>-2.1127145120274133</c:v>
                </c:pt>
                <c:pt idx="173">
                  <c:v>-2.050094623439736</c:v>
                </c:pt>
                <c:pt idx="174">
                  <c:v>-1.9893307596128162</c:v>
                </c:pt>
                <c:pt idx="175">
                  <c:v>-1.9303679088244945</c:v>
                </c:pt>
                <c:pt idx="176">
                  <c:v>-1.873152689874814</c:v>
                </c:pt>
                <c:pt idx="177">
                  <c:v>-1.8176333037580847</c:v>
                </c:pt>
                <c:pt idx="178">
                  <c:v>-1.7637594867673736</c:v>
                </c:pt>
                <c:pt idx="179">
                  <c:v>-1.7114824649889575</c:v>
                </c:pt>
                <c:pt idx="180">
                  <c:v>-1.6607549101455334</c:v>
                </c:pt>
                <c:pt idx="181">
                  <c:v>-1.611530896748212</c:v>
                </c:pt>
                <c:pt idx="182">
                  <c:v>-1.563765860518527</c:v>
                </c:pt>
                <c:pt idx="183">
                  <c:v>-1.5174165580427676</c:v>
                </c:pt>
                <c:pt idx="184">
                  <c:v>-1.4724410276221667</c:v>
                </c:pt>
                <c:pt idx="185">
                  <c:v>-1.4287985512834491</c:v>
                </c:pt>
                <c:pt idx="186">
                  <c:v>-1.3864496179153787</c:v>
                </c:pt>
                <c:pt idx="187">
                  <c:v>-1.3453558874979288</c:v>
                </c:pt>
                <c:pt idx="188">
                  <c:v>-1.3054801563916698</c:v>
                </c:pt>
                <c:pt idx="189">
                  <c:v>-1.2667863236559729</c:v>
                </c:pt>
                <c:pt idx="190">
                  <c:v>-1.2292393583655188</c:v>
                </c:pt>
                <c:pt idx="191">
                  <c:v>-1.192805267895544</c:v>
                </c:pt>
                <c:pt idx="192">
                  <c:v>-1.1574510671470777</c:v>
                </c:pt>
                <c:pt idx="193">
                  <c:v>-1.1231447486843507</c:v>
                </c:pt>
                <c:pt idx="194">
                  <c:v>-1.089855253757298</c:v>
                </c:pt>
                <c:pt idx="195">
                  <c:v>-1.0575524441829531</c:v>
                </c:pt>
                <c:pt idx="196">
                  <c:v>-1.0262070750602639</c:v>
                </c:pt>
                <c:pt idx="197">
                  <c:v>-0.995790768293623</c:v>
                </c:pt>
                <c:pt idx="198">
                  <c:v>-0.9662759869011559</c:v>
                </c:pt>
                <c:pt idx="199">
                  <c:v>-0.9376360100844898</c:v>
                </c:pt>
                <c:pt idx="200">
                  <c:v>-0.9098449090374575</c:v>
                </c:pt>
                <c:pt idx="201">
                  <c:v>-0.8828775234718059</c:v>
                </c:pt>
                <c:pt idx="202">
                  <c:v>-0.8567094388386794</c:v>
                </c:pt>
                <c:pt idx="203">
                  <c:v>-0.8313169642252451</c:v>
                </c:pt>
                <c:pt idx="204">
                  <c:v>-0.8066771109064567</c:v>
                </c:pt>
                <c:pt idx="205">
                  <c:v>-0.7827675715325288</c:v>
                </c:pt>
                <c:pt idx="206">
                  <c:v>-0.7595666999332815</c:v>
                </c:pt>
                <c:pt idx="207">
                  <c:v>-0.7370534915210911</c:v>
                </c:pt>
                <c:pt idx="208">
                  <c:v>-0.7152075642746688</c:v>
                </c:pt>
                <c:pt idx="209">
                  <c:v>-0.6940091402864865</c:v>
                </c:pt>
                <c:pt idx="210">
                  <c:v>-0.6734390278571154</c:v>
                </c:pt>
                <c:pt idx="211">
                  <c:v>-0.6534786041202906</c:v>
                </c:pt>
                <c:pt idx="212">
                  <c:v>-0.6341097981829583</c:v>
                </c:pt>
                <c:pt idx="213">
                  <c:v>-0.6153150747650425</c:v>
                </c:pt>
                <c:pt idx="214">
                  <c:v>-0.5970774183241205</c:v>
                </c:pt>
                <c:pt idx="215">
                  <c:v>-0.5793803176506398</c:v>
                </c:pt>
                <c:pt idx="216">
                  <c:v>-0.5622077509197176</c:v>
                </c:pt>
                <c:pt idx="217">
                  <c:v>-0.5455441711860148</c:v>
                </c:pt>
                <c:pt idx="218">
                  <c:v>-0.5293744923085105</c:v>
                </c:pt>
                <c:pt idx="219">
                  <c:v>-0.5136840752924863</c:v>
                </c:pt>
                <c:pt idx="220">
                  <c:v>-0.4984587150363048</c:v>
                </c:pt>
                <c:pt idx="221">
                  <c:v>-0.48368462747102453</c:v>
                </c:pt>
                <c:pt idx="222">
                  <c:v>-0.4693484370811824</c:v>
                </c:pt>
                <c:pt idx="223">
                  <c:v>-0.4554371647954537</c:v>
                </c:pt>
                <c:pt idx="224">
                  <c:v>-0.44193821623623136</c:v>
                </c:pt>
                <c:pt idx="225">
                  <c:v>-0.42883937031748437</c:v>
                </c:pt>
                <c:pt idx="226">
                  <c:v>-0.41612876818055744</c:v>
                </c:pt>
                <c:pt idx="227">
                  <c:v>-0.4037949024579294</c:v>
                </c:pt>
                <c:pt idx="228">
                  <c:v>-0.3918266068551681</c:v>
                </c:pt>
                <c:pt idx="229">
                  <c:v>-0.3802130460416864</c:v>
                </c:pt>
                <c:pt idx="230">
                  <c:v>-0.36894370584111863</c:v>
                </c:pt>
                <c:pt idx="231">
                  <c:v>-0.35800838371246796</c:v>
                </c:pt>
                <c:pt idx="232">
                  <c:v>-0.347397179513366</c:v>
                </c:pt>
                <c:pt idx="233">
                  <c:v>-0.3371004865371221</c:v>
                </c:pt>
                <c:pt idx="234">
                  <c:v>-0.32710898281542483</c:v>
                </c:pt>
                <c:pt idx="235">
                  <c:v>-0.3174136226788223</c:v>
                </c:pt>
                <c:pt idx="236">
                  <c:v>-0.30800562856735975</c:v>
                </c:pt>
                <c:pt idx="237">
                  <c:v>-0.29887648308392406</c:v>
                </c:pt>
                <c:pt idx="238">
                  <c:v>-0.2900179212831466</c:v>
                </c:pt>
                <c:pt idx="239">
                  <c:v>-0.2814219231888509</c:v>
                </c:pt>
                <c:pt idx="240">
                  <c:v>-0.27308070653326827</c:v>
                </c:pt>
                <c:pt idx="241">
                  <c:v>-0.2649867197114776</c:v>
                </c:pt>
                <c:pt idx="242">
                  <c:v>-0.25713263494466004</c:v>
                </c:pt>
                <c:pt idx="243">
                  <c:v>-0.24951134164600328</c:v>
                </c:pt>
                <c:pt idx="244">
                  <c:v>-0.24211593998321862</c:v>
                </c:pt>
                <c:pt idx="245">
                  <c:v>-0.2349397346318855</c:v>
                </c:pt>
                <c:pt idx="246">
                  <c:v>-0.22797622871392248</c:v>
                </c:pt>
                <c:pt idx="247">
                  <c:v>-0.22121911791573634</c:v>
                </c:pt>
                <c:pt idx="248">
                  <c:v>-0.214662284780694</c:v>
                </c:pt>
                <c:pt idx="249">
                  <c:v>-0.20829979317076813</c:v>
                </c:pt>
                <c:pt idx="250">
                  <c:v>-0.20212588289233976</c:v>
                </c:pt>
                <c:pt idx="251">
                  <c:v>-0.19613496448128662</c:v>
                </c:pt>
                <c:pt idx="252">
                  <c:v>-0.19032161414263696</c:v>
                </c:pt>
                <c:pt idx="253">
                  <c:v>-0.18468056884020964</c:v>
                </c:pt>
                <c:pt idx="254">
                  <c:v>-0.17920672153180833</c:v>
                </c:pt>
                <c:pt idx="255">
                  <c:v>-0.17389511654561648</c:v>
                </c:pt>
                <c:pt idx="256">
                  <c:v>-0.1687409450936597</c:v>
                </c:pt>
                <c:pt idx="257">
                  <c:v>-0.16373954091822956</c:v>
                </c:pt>
                <c:pt idx="258">
                  <c:v>-0.15888637606735623</c:v>
                </c:pt>
                <c:pt idx="259">
                  <c:v>-0.15417705679549204</c:v>
                </c:pt>
                <c:pt idx="260">
                  <c:v>-0.14960731958568735</c:v>
                </c:pt>
                <c:pt idx="261">
                  <c:v>-0.1451730272896756</c:v>
                </c:pt>
                <c:pt idx="262">
                  <c:v>-0.14087016538236946</c:v>
                </c:pt>
                <c:pt idx="263">
                  <c:v>-0.13669483832736454</c:v>
                </c:pt>
                <c:pt idx="264">
                  <c:v>-0.13264326605016388</c:v>
                </c:pt>
                <c:pt idx="265">
                  <c:v>-0.1287117805159452</c:v>
                </c:pt>
                <c:pt idx="266">
                  <c:v>-0.12489682240875882</c:v>
                </c:pt>
                <c:pt idx="267">
                  <c:v>-0.1211949379091408</c:v>
                </c:pt>
                <c:pt idx="268">
                  <c:v>-0.11760277556725492</c:v>
                </c:pt>
                <c:pt idx="269">
                  <c:v>-0.11411708326869861</c:v>
                </c:pt>
                <c:pt idx="270">
                  <c:v>-0.11073470529024827</c:v>
                </c:pt>
                <c:pt idx="271">
                  <c:v>-0.10745257944286545</c:v>
                </c:pt>
                <c:pt idx="272">
                  <c:v>-0.10426773429939473</c:v>
                </c:pt>
                <c:pt idx="273">
                  <c:v>-0.10117728650441318</c:v>
                </c:pt>
                <c:pt idx="274">
                  <c:v>-0.09817843816383463</c:v>
                </c:pt>
                <c:pt idx="275">
                  <c:v>-0.0952684743118639</c:v>
                </c:pt>
                <c:pt idx="276">
                  <c:v>-0.09244476045305101</c:v>
                </c:pt>
                <c:pt idx="277">
                  <c:v>-0.08970474017717937</c:v>
                </c:pt>
                <c:pt idx="278">
                  <c:v>-0.08704593284485797</c:v>
                </c:pt>
                <c:pt idx="279">
                  <c:v>-0.08446593134170885</c:v>
                </c:pt>
                <c:pt idx="280">
                  <c:v>-0.0819623998991204</c:v>
                </c:pt>
                <c:pt idx="281">
                  <c:v>-0.07953307197959092</c:v>
                </c:pt>
                <c:pt idx="282">
                  <c:v>-0.07717574822475039</c:v>
                </c:pt>
                <c:pt idx="283">
                  <c:v>-0.07488829446420298</c:v>
                </c:pt>
                <c:pt idx="284">
                  <c:v>-0.07266863978337608</c:v>
                </c:pt>
                <c:pt idx="285">
                  <c:v>-0.07051477464866532</c:v>
                </c:pt>
                <c:pt idx="286">
                  <c:v>-0.06842474908811431</c:v>
                </c:pt>
                <c:pt idx="287">
                  <c:v>-0.0663966709260415</c:v>
                </c:pt>
                <c:pt idx="288">
                  <c:v>-0.06442870406998362</c:v>
                </c:pt>
                <c:pt idx="289">
                  <c:v>-0.06251906684841652</c:v>
                </c:pt>
                <c:pt idx="290">
                  <c:v>-0.060666030397744604</c:v>
                </c:pt>
                <c:pt idx="291">
                  <c:v>-0.05886791709708917</c:v>
                </c:pt>
              </c:numCache>
            </c:numRef>
          </c:val>
          <c:smooth val="0"/>
        </c:ser>
        <c:marker val="1"/>
        <c:axId val="1034318"/>
        <c:axId val="13446135"/>
      </c:lineChart>
      <c:catAx>
        <c:axId val="1034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46135"/>
        <c:crosses val="autoZero"/>
        <c:auto val="1"/>
        <c:lblOffset val="100"/>
        <c:noMultiLvlLbl val="0"/>
      </c:catAx>
      <c:valAx>
        <c:axId val="13446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Acceleration (m/s^2)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4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Sheet2!$H$9:$H$59</c:f>
              <c:numCach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</c:numCache>
            </c:numRef>
          </c:cat>
          <c:val>
            <c:numRef>
              <c:f>Sheet2!$D$9:$D$59</c:f>
              <c:numCache>
                <c:ptCount val="51"/>
                <c:pt idx="0">
                  <c:v>0.031219999999999998</c:v>
                </c:pt>
                <c:pt idx="1">
                  <c:v>0.030908</c:v>
                </c:pt>
                <c:pt idx="2">
                  <c:v>0.030596</c:v>
                </c:pt>
                <c:pt idx="3">
                  <c:v>0.030284</c:v>
                </c:pt>
                <c:pt idx="4">
                  <c:v>0.029972000000000002</c:v>
                </c:pt>
                <c:pt idx="5">
                  <c:v>0.029660000000000002</c:v>
                </c:pt>
                <c:pt idx="6">
                  <c:v>0.029348000000000003</c:v>
                </c:pt>
                <c:pt idx="7">
                  <c:v>0.029036000000000003</c:v>
                </c:pt>
                <c:pt idx="8">
                  <c:v>0.028724000000000003</c:v>
                </c:pt>
                <c:pt idx="9">
                  <c:v>0.028412000000000007</c:v>
                </c:pt>
                <c:pt idx="10">
                  <c:v>0.028100000000000003</c:v>
                </c:pt>
                <c:pt idx="11">
                  <c:v>0.027788000000000004</c:v>
                </c:pt>
                <c:pt idx="12">
                  <c:v>0.027476000000000007</c:v>
                </c:pt>
                <c:pt idx="13">
                  <c:v>0.027164000000000008</c:v>
                </c:pt>
                <c:pt idx="14">
                  <c:v>0.026852000000000008</c:v>
                </c:pt>
                <c:pt idx="15">
                  <c:v>0.026540000000000005</c:v>
                </c:pt>
                <c:pt idx="16">
                  <c:v>0.026228000000000008</c:v>
                </c:pt>
                <c:pt idx="17">
                  <c:v>0.02591600000000001</c:v>
                </c:pt>
                <c:pt idx="18">
                  <c:v>0.025604000000000005</c:v>
                </c:pt>
                <c:pt idx="19">
                  <c:v>0.025292000000000005</c:v>
                </c:pt>
                <c:pt idx="20">
                  <c:v>0.024980000000000006</c:v>
                </c:pt>
                <c:pt idx="21">
                  <c:v>0.024668000000000006</c:v>
                </c:pt>
                <c:pt idx="22">
                  <c:v>0.024356000000000006</c:v>
                </c:pt>
                <c:pt idx="23">
                  <c:v>0.024044000000000003</c:v>
                </c:pt>
                <c:pt idx="24">
                  <c:v>0.023732000000000007</c:v>
                </c:pt>
                <c:pt idx="25">
                  <c:v>0.023420000000000007</c:v>
                </c:pt>
                <c:pt idx="26">
                  <c:v>0.023108000000000004</c:v>
                </c:pt>
                <c:pt idx="27">
                  <c:v>0.022796000000000004</c:v>
                </c:pt>
                <c:pt idx="28">
                  <c:v>0.022484</c:v>
                </c:pt>
                <c:pt idx="29">
                  <c:v>0.022172000000000004</c:v>
                </c:pt>
                <c:pt idx="30">
                  <c:v>0.021860000000000004</c:v>
                </c:pt>
                <c:pt idx="31">
                  <c:v>0.021548</c:v>
                </c:pt>
                <c:pt idx="32">
                  <c:v>0.021236000000000005</c:v>
                </c:pt>
                <c:pt idx="33">
                  <c:v>0.020924</c:v>
                </c:pt>
                <c:pt idx="34">
                  <c:v>0.020612000000000002</c:v>
                </c:pt>
                <c:pt idx="35">
                  <c:v>0.020300000000000002</c:v>
                </c:pt>
                <c:pt idx="36">
                  <c:v>0.019988000000000002</c:v>
                </c:pt>
                <c:pt idx="37">
                  <c:v>0.019676000000000003</c:v>
                </c:pt>
                <c:pt idx="38">
                  <c:v>0.019364</c:v>
                </c:pt>
                <c:pt idx="39">
                  <c:v>0.019052000000000003</c:v>
                </c:pt>
                <c:pt idx="40">
                  <c:v>0.01874</c:v>
                </c:pt>
                <c:pt idx="41">
                  <c:v>0.01874</c:v>
                </c:pt>
                <c:pt idx="42">
                  <c:v>0.01874</c:v>
                </c:pt>
                <c:pt idx="43">
                  <c:v>0.01874</c:v>
                </c:pt>
                <c:pt idx="44">
                  <c:v>0.01874</c:v>
                </c:pt>
                <c:pt idx="45">
                  <c:v>0.01874</c:v>
                </c:pt>
                <c:pt idx="46">
                  <c:v>0.01874</c:v>
                </c:pt>
                <c:pt idx="47">
                  <c:v>0.01874</c:v>
                </c:pt>
                <c:pt idx="48">
                  <c:v>0.01874</c:v>
                </c:pt>
                <c:pt idx="49">
                  <c:v>0.01874</c:v>
                </c:pt>
                <c:pt idx="50">
                  <c:v>0.01874</c:v>
                </c:pt>
              </c:numCache>
            </c:numRef>
          </c:val>
          <c:smooth val="0"/>
        </c:ser>
        <c:marker val="1"/>
        <c:axId val="40582028"/>
        <c:axId val="57804317"/>
      </c:lineChart>
      <c:catAx>
        <c:axId val="4058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04317"/>
        <c:crosses val="autoZero"/>
        <c:auto val="1"/>
        <c:lblOffset val="100"/>
        <c:noMultiLvlLbl val="0"/>
      </c:catAx>
      <c:valAx>
        <c:axId val="57804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82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13</xdr:row>
      <xdr:rowOff>66675</xdr:rowOff>
    </xdr:from>
    <xdr:to>
      <xdr:col>11</xdr:col>
      <xdr:colOff>180975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209800" y="217170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6</xdr:row>
      <xdr:rowOff>142875</xdr:rowOff>
    </xdr:from>
    <xdr:to>
      <xdr:col>8</xdr:col>
      <xdr:colOff>571500</xdr:colOff>
      <xdr:row>23</xdr:row>
      <xdr:rowOff>123825</xdr:rowOff>
    </xdr:to>
    <xdr:graphicFrame>
      <xdr:nvGraphicFramePr>
        <xdr:cNvPr id="2" name="Chart 2"/>
        <xdr:cNvGraphicFramePr/>
      </xdr:nvGraphicFramePr>
      <xdr:xfrm>
        <a:off x="771525" y="1114425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12</xdr:row>
      <xdr:rowOff>95250</xdr:rowOff>
    </xdr:from>
    <xdr:to>
      <xdr:col>9</xdr:col>
      <xdr:colOff>266700</xdr:colOff>
      <xdr:row>27</xdr:row>
      <xdr:rowOff>104775</xdr:rowOff>
    </xdr:to>
    <xdr:graphicFrame>
      <xdr:nvGraphicFramePr>
        <xdr:cNvPr id="3" name="Chart 4"/>
        <xdr:cNvGraphicFramePr/>
      </xdr:nvGraphicFramePr>
      <xdr:xfrm>
        <a:off x="2028825" y="2038350"/>
        <a:ext cx="37242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200025</xdr:colOff>
      <xdr:row>13</xdr:row>
      <xdr:rowOff>76200</xdr:rowOff>
    </xdr:from>
    <xdr:to>
      <xdr:col>9</xdr:col>
      <xdr:colOff>247650</xdr:colOff>
      <xdr:row>27</xdr:row>
      <xdr:rowOff>104775</xdr:rowOff>
    </xdr:to>
    <xdr:graphicFrame>
      <xdr:nvGraphicFramePr>
        <xdr:cNvPr id="4" name="Chart 5"/>
        <xdr:cNvGraphicFramePr/>
      </xdr:nvGraphicFramePr>
      <xdr:xfrm>
        <a:off x="2028825" y="2181225"/>
        <a:ext cx="3705225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200025</xdr:colOff>
      <xdr:row>12</xdr:row>
      <xdr:rowOff>133350</xdr:rowOff>
    </xdr:from>
    <xdr:to>
      <xdr:col>9</xdr:col>
      <xdr:colOff>161925</xdr:colOff>
      <xdr:row>27</xdr:row>
      <xdr:rowOff>104775</xdr:rowOff>
    </xdr:to>
    <xdr:graphicFrame>
      <xdr:nvGraphicFramePr>
        <xdr:cNvPr id="5" name="Chart 6"/>
        <xdr:cNvGraphicFramePr/>
      </xdr:nvGraphicFramePr>
      <xdr:xfrm>
        <a:off x="2028825" y="2076450"/>
        <a:ext cx="361950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workbookViewId="0" topLeftCell="A118">
      <pane ySplit="4875" topLeftCell="BM1" activePane="topLeft" state="split"/>
      <selection pane="topLeft" activeCell="A1" sqref="A1:A6"/>
      <selection pane="bottomLeft" activeCell="A16" sqref="A16"/>
    </sheetView>
  </sheetViews>
  <sheetFormatPr defaultColWidth="9.140625" defaultRowHeight="12.75"/>
  <cols>
    <col min="1" max="1" width="18.57421875" style="0" customWidth="1"/>
    <col min="7" max="7" width="11.140625" style="0" customWidth="1"/>
    <col min="8" max="8" width="10.7109375" style="0" customWidth="1"/>
    <col min="16" max="16" width="11.57421875" style="0" customWidth="1"/>
    <col min="17" max="17" width="11.7109375" style="0" customWidth="1"/>
  </cols>
  <sheetData>
    <row r="1" spans="1:2" ht="12.75">
      <c r="A1" t="s">
        <v>20</v>
      </c>
      <c r="B1">
        <v>18.74</v>
      </c>
    </row>
    <row r="2" spans="1:2" ht="12.75">
      <c r="A2" t="s">
        <v>7</v>
      </c>
      <c r="B2">
        <v>0.05</v>
      </c>
    </row>
    <row r="3" spans="1:2" ht="12.75">
      <c r="A3" t="s">
        <v>19</v>
      </c>
      <c r="B3">
        <v>13.32</v>
      </c>
    </row>
    <row r="4" spans="1:2" ht="12.75">
      <c r="A4" t="s">
        <v>4</v>
      </c>
      <c r="B4">
        <v>12.48</v>
      </c>
    </row>
    <row r="5" spans="1:2" ht="12.75">
      <c r="A5" t="s">
        <v>5</v>
      </c>
      <c r="B5">
        <f>B4/B6</f>
        <v>6.24</v>
      </c>
    </row>
    <row r="6" spans="1:2" ht="12.75">
      <c r="A6" t="s">
        <v>6</v>
      </c>
      <c r="B6">
        <v>2</v>
      </c>
    </row>
    <row r="8" spans="1:16" ht="12.75">
      <c r="A8" t="s">
        <v>0</v>
      </c>
      <c r="B8" t="s">
        <v>9</v>
      </c>
      <c r="C8" t="s">
        <v>1</v>
      </c>
      <c r="D8" t="s">
        <v>2</v>
      </c>
      <c r="E8" t="s">
        <v>3</v>
      </c>
      <c r="F8" t="s">
        <v>8</v>
      </c>
      <c r="G8" t="s">
        <v>10</v>
      </c>
      <c r="J8" t="s">
        <v>11</v>
      </c>
      <c r="K8" t="s">
        <v>12</v>
      </c>
      <c r="L8" t="s">
        <v>13</v>
      </c>
      <c r="M8" t="s">
        <v>14</v>
      </c>
      <c r="N8" t="s">
        <v>15</v>
      </c>
      <c r="O8" t="s">
        <v>16</v>
      </c>
      <c r="P8" t="s">
        <v>18</v>
      </c>
    </row>
    <row r="9" spans="1:16" ht="12.75">
      <c r="A9">
        <v>-0.3</v>
      </c>
      <c r="B9">
        <v>0</v>
      </c>
      <c r="C9">
        <f>B4</f>
        <v>12.48</v>
      </c>
      <c r="D9">
        <f>($B$1+C9)/1000</f>
        <v>0.031219999999999998</v>
      </c>
      <c r="E9">
        <f>(B9/2)*0.05</f>
        <v>0</v>
      </c>
      <c r="F9">
        <v>9.45</v>
      </c>
      <c r="G9">
        <f>A9/D9</f>
        <v>-9.609224855861628</v>
      </c>
      <c r="H9">
        <f>(A9*0.05)+I9</f>
        <v>8.072505619084932</v>
      </c>
      <c r="I9">
        <f>AVERAGE(B9:B45)</f>
        <v>8.087505619084933</v>
      </c>
      <c r="J9">
        <f>D9*B9</f>
        <v>0</v>
      </c>
      <c r="L9">
        <v>0</v>
      </c>
      <c r="M9">
        <f>G9*L9</f>
        <v>0</v>
      </c>
      <c r="N9">
        <f>D9*9.8</f>
        <v>0.305956</v>
      </c>
      <c r="O9">
        <f>-A9+N9</f>
        <v>0.6059559999999999</v>
      </c>
      <c r="P9">
        <f>((A9-O9)*SIN(90))-N9</f>
        <v>-1.115877641368907</v>
      </c>
    </row>
    <row r="10" spans="1:16" ht="12.75">
      <c r="A10">
        <v>0.3</v>
      </c>
      <c r="B10">
        <f>((A10-(D10*9.8*L9))*($B$2))/(D10)</f>
        <v>0.4853112462792804</v>
      </c>
      <c r="C10">
        <f>C9-$B$5*$B$2</f>
        <v>12.168000000000001</v>
      </c>
      <c r="D10">
        <f aca="true" t="shared" si="0" ref="D10:D73">($B$1+C10)/1000</f>
        <v>0.030908</v>
      </c>
      <c r="E10">
        <f>(B9+B10/2)*0.05</f>
        <v>0.012132781156982011</v>
      </c>
      <c r="F10">
        <v>9.5</v>
      </c>
      <c r="G10">
        <f aca="true" t="shared" si="1" ref="G10:G69">A10/D10</f>
        <v>9.706224925585609</v>
      </c>
      <c r="H10">
        <f aca="true" t="shared" si="2" ref="H10:H43">(A10*0.05)+I10</f>
        <v>0.015</v>
      </c>
      <c r="J10">
        <f aca="true" t="shared" si="3" ref="J10:J69">D10*B10</f>
        <v>0.015</v>
      </c>
      <c r="L10">
        <v>0.05</v>
      </c>
      <c r="M10">
        <f aca="true" t="shared" si="4" ref="M10:M73">G10*L10</f>
        <v>0.48531124627928046</v>
      </c>
      <c r="N10">
        <f aca="true" t="shared" si="5" ref="N10:N73">D10*9.8</f>
        <v>0.3028984</v>
      </c>
      <c r="O10">
        <f aca="true" t="shared" si="6" ref="O10:O73">-A10+N10</f>
        <v>0.002898400000000023</v>
      </c>
      <c r="P10">
        <f aca="true" t="shared" si="7" ref="P10:P73">((A10-O10)*SIN(90))-N10</f>
        <v>-0.03729056084961252</v>
      </c>
    </row>
    <row r="11" spans="1:16" ht="12.75">
      <c r="A11">
        <v>2.8</v>
      </c>
      <c r="B11">
        <f aca="true" t="shared" si="8" ref="B11:B44">((A11-(D11*9.8*L10))*($B$2))/(D11)</f>
        <v>4.5512615374558765</v>
      </c>
      <c r="C11">
        <f aca="true" t="shared" si="9" ref="C11:C49">C10-$B$5*$B$2</f>
        <v>11.856000000000002</v>
      </c>
      <c r="D11">
        <f t="shared" si="0"/>
        <v>0.030596</v>
      </c>
      <c r="E11">
        <f aca="true" t="shared" si="10" ref="E11:E51">(B10+B11/2)*0.05</f>
        <v>0.13804710075036095</v>
      </c>
      <c r="F11">
        <v>9.55</v>
      </c>
      <c r="G11">
        <f t="shared" si="1"/>
        <v>91.51523074911752</v>
      </c>
      <c r="H11">
        <f t="shared" si="2"/>
        <v>0.13999999999999999</v>
      </c>
      <c r="J11">
        <f t="shared" si="3"/>
        <v>0.139250398</v>
      </c>
      <c r="L11">
        <v>0.1</v>
      </c>
      <c r="M11">
        <f t="shared" si="4"/>
        <v>9.151523074911752</v>
      </c>
      <c r="N11">
        <f t="shared" si="5"/>
        <v>0.2998408</v>
      </c>
      <c r="O11">
        <f t="shared" si="6"/>
        <v>-2.5001591999999997</v>
      </c>
      <c r="P11">
        <f t="shared" si="7"/>
        <v>4.438483841351801</v>
      </c>
    </row>
    <row r="12" spans="1:16" ht="12.75">
      <c r="A12">
        <v>7.1</v>
      </c>
      <c r="B12">
        <f t="shared" si="8"/>
        <v>11.673361643111875</v>
      </c>
      <c r="C12">
        <f t="shared" si="9"/>
        <v>11.544000000000002</v>
      </c>
      <c r="D12">
        <f t="shared" si="0"/>
        <v>0.030284</v>
      </c>
      <c r="E12">
        <f t="shared" si="10"/>
        <v>0.5193971179505906</v>
      </c>
      <c r="F12">
        <v>9.6</v>
      </c>
      <c r="G12">
        <f t="shared" si="1"/>
        <v>234.44723286223748</v>
      </c>
      <c r="H12">
        <f t="shared" si="2"/>
        <v>0.355</v>
      </c>
      <c r="J12">
        <f t="shared" si="3"/>
        <v>0.353516084</v>
      </c>
      <c r="L12">
        <v>0.15</v>
      </c>
      <c r="M12">
        <f t="shared" si="4"/>
        <v>35.16708492933562</v>
      </c>
      <c r="N12">
        <f t="shared" si="5"/>
        <v>0.2967832</v>
      </c>
      <c r="O12">
        <f t="shared" si="6"/>
        <v>-6.8032167999999995</v>
      </c>
      <c r="P12">
        <f t="shared" si="7"/>
        <v>12.132646232515224</v>
      </c>
    </row>
    <row r="13" spans="1:16" ht="12.75">
      <c r="A13">
        <v>10.6</v>
      </c>
      <c r="B13">
        <f t="shared" si="8"/>
        <v>17.609670959562255</v>
      </c>
      <c r="C13">
        <f t="shared" si="9"/>
        <v>11.232000000000003</v>
      </c>
      <c r="D13">
        <f t="shared" si="0"/>
        <v>0.029972000000000002</v>
      </c>
      <c r="E13">
        <f t="shared" si="10"/>
        <v>1.02390985614465</v>
      </c>
      <c r="F13">
        <v>9.65</v>
      </c>
      <c r="G13">
        <f t="shared" si="1"/>
        <v>353.6634191912451</v>
      </c>
      <c r="H13">
        <f t="shared" si="2"/>
        <v>0.53</v>
      </c>
      <c r="J13">
        <f t="shared" si="3"/>
        <v>0.527797058</v>
      </c>
      <c r="L13">
        <v>0.2</v>
      </c>
      <c r="M13">
        <f t="shared" si="4"/>
        <v>70.73268383824903</v>
      </c>
      <c r="N13">
        <f t="shared" si="5"/>
        <v>0.29372560000000003</v>
      </c>
      <c r="O13">
        <f t="shared" si="6"/>
        <v>-10.3062744</v>
      </c>
      <c r="P13">
        <f t="shared" si="7"/>
        <v>18.396413961917755</v>
      </c>
    </row>
    <row r="14" spans="1:16" ht="12.75">
      <c r="A14">
        <v>10.5</v>
      </c>
      <c r="B14">
        <f t="shared" si="8"/>
        <v>17.6026068779501</v>
      </c>
      <c r="C14">
        <f t="shared" si="9"/>
        <v>10.920000000000003</v>
      </c>
      <c r="D14">
        <f t="shared" si="0"/>
        <v>0.029660000000000002</v>
      </c>
      <c r="E14">
        <f t="shared" si="10"/>
        <v>1.3205487199268653</v>
      </c>
      <c r="F14">
        <v>9.7</v>
      </c>
      <c r="G14">
        <f t="shared" si="1"/>
        <v>354.012137559002</v>
      </c>
      <c r="H14">
        <f t="shared" si="2"/>
        <v>0.525</v>
      </c>
      <c r="J14">
        <f t="shared" si="3"/>
        <v>0.5220933200000001</v>
      </c>
      <c r="L14">
        <v>0.25</v>
      </c>
      <c r="M14">
        <f t="shared" si="4"/>
        <v>88.5030343897505</v>
      </c>
      <c r="N14">
        <f t="shared" si="5"/>
        <v>0.29066800000000004</v>
      </c>
      <c r="O14">
        <f t="shared" si="6"/>
        <v>-10.209332</v>
      </c>
      <c r="P14">
        <f t="shared" si="7"/>
        <v>18.223405713396268</v>
      </c>
    </row>
    <row r="15" spans="1:16" ht="12.75">
      <c r="A15">
        <v>7.2</v>
      </c>
      <c r="B15">
        <f t="shared" si="8"/>
        <v>12.144093975739404</v>
      </c>
      <c r="C15">
        <f t="shared" si="9"/>
        <v>10.608000000000004</v>
      </c>
      <c r="D15">
        <f t="shared" si="0"/>
        <v>0.029348000000000003</v>
      </c>
      <c r="E15">
        <f t="shared" si="10"/>
        <v>1.1837326932909902</v>
      </c>
      <c r="F15">
        <v>9.75</v>
      </c>
      <c r="G15">
        <f t="shared" si="1"/>
        <v>245.33187951478806</v>
      </c>
      <c r="H15">
        <f t="shared" si="2"/>
        <v>0.36000000000000004</v>
      </c>
      <c r="J15">
        <f t="shared" si="3"/>
        <v>0.35640487000000004</v>
      </c>
      <c r="L15">
        <v>0.3</v>
      </c>
      <c r="M15">
        <f t="shared" si="4"/>
        <v>73.59956385443641</v>
      </c>
      <c r="N15">
        <f t="shared" si="5"/>
        <v>0.28761040000000004</v>
      </c>
      <c r="O15">
        <f t="shared" si="6"/>
        <v>-6.9123896</v>
      </c>
      <c r="P15">
        <f t="shared" si="7"/>
        <v>12.32881881783121</v>
      </c>
    </row>
    <row r="16" spans="1:16" ht="12.75">
      <c r="A16">
        <v>6.1</v>
      </c>
      <c r="B16">
        <f t="shared" si="8"/>
        <v>10.357201680672269</v>
      </c>
      <c r="C16">
        <f t="shared" si="9"/>
        <v>10.296000000000005</v>
      </c>
      <c r="D16">
        <f t="shared" si="0"/>
        <v>0.029036000000000003</v>
      </c>
      <c r="E16">
        <f t="shared" si="10"/>
        <v>0.8661347408037771</v>
      </c>
      <c r="F16">
        <v>9.8</v>
      </c>
      <c r="G16">
        <f t="shared" si="1"/>
        <v>210.08403361344534</v>
      </c>
      <c r="H16">
        <f t="shared" si="2"/>
        <v>0.305</v>
      </c>
      <c r="J16">
        <f t="shared" si="3"/>
        <v>0.30073170800000004</v>
      </c>
      <c r="L16">
        <v>0.35</v>
      </c>
      <c r="M16">
        <f t="shared" si="4"/>
        <v>73.52941176470587</v>
      </c>
      <c r="N16">
        <f t="shared" si="5"/>
        <v>0.28455280000000005</v>
      </c>
      <c r="O16">
        <f t="shared" si="6"/>
        <v>-5.8154471999999995</v>
      </c>
      <c r="P16">
        <f t="shared" si="7"/>
        <v>10.367817242108607</v>
      </c>
    </row>
    <row r="17" spans="1:16" ht="12.75">
      <c r="A17">
        <v>5.7</v>
      </c>
      <c r="B17">
        <f t="shared" si="8"/>
        <v>9.750516432251775</v>
      </c>
      <c r="C17">
        <f t="shared" si="9"/>
        <v>9.984000000000005</v>
      </c>
      <c r="D17">
        <f t="shared" si="0"/>
        <v>0.028724000000000003</v>
      </c>
      <c r="E17">
        <f t="shared" si="10"/>
        <v>0.7616229948399078</v>
      </c>
      <c r="F17">
        <v>9.85</v>
      </c>
      <c r="G17">
        <f t="shared" si="1"/>
        <v>198.4403286450355</v>
      </c>
      <c r="H17">
        <f t="shared" si="2"/>
        <v>0.28500000000000003</v>
      </c>
      <c r="J17">
        <f t="shared" si="3"/>
        <v>0.280073834</v>
      </c>
      <c r="L17">
        <v>0.4</v>
      </c>
      <c r="M17">
        <f t="shared" si="4"/>
        <v>79.3761314580142</v>
      </c>
      <c r="N17">
        <f t="shared" si="5"/>
        <v>0.28149520000000006</v>
      </c>
      <c r="O17">
        <f t="shared" si="6"/>
        <v>-5.4185048</v>
      </c>
      <c r="P17">
        <f t="shared" si="7"/>
        <v>9.658410995426788</v>
      </c>
    </row>
    <row r="18" spans="1:16" ht="12.75">
      <c r="A18">
        <v>5.3</v>
      </c>
      <c r="B18">
        <f t="shared" si="8"/>
        <v>9.131044910601153</v>
      </c>
      <c r="C18">
        <f t="shared" si="9"/>
        <v>9.672000000000006</v>
      </c>
      <c r="D18">
        <f t="shared" si="0"/>
        <v>0.028412000000000007</v>
      </c>
      <c r="E18">
        <f t="shared" si="10"/>
        <v>0.7158019443776177</v>
      </c>
      <c r="F18">
        <v>9.9</v>
      </c>
      <c r="G18">
        <f t="shared" si="1"/>
        <v>186.54089821202305</v>
      </c>
      <c r="H18">
        <f t="shared" si="2"/>
        <v>0.265</v>
      </c>
      <c r="J18">
        <f t="shared" si="3"/>
        <v>0.259431248</v>
      </c>
      <c r="L18">
        <v>0.45</v>
      </c>
      <c r="M18">
        <f t="shared" si="4"/>
        <v>83.94340419541038</v>
      </c>
      <c r="N18">
        <f t="shared" si="5"/>
        <v>0.27843760000000006</v>
      </c>
      <c r="O18">
        <f t="shared" si="6"/>
        <v>-5.0215624</v>
      </c>
      <c r="P18">
        <f t="shared" si="7"/>
        <v>8.949004748744965</v>
      </c>
    </row>
    <row r="19" spans="1:16" ht="12.75">
      <c r="A19">
        <v>5</v>
      </c>
      <c r="B19">
        <f t="shared" si="8"/>
        <v>8.67629715302491</v>
      </c>
      <c r="C19">
        <f t="shared" si="9"/>
        <v>9.360000000000007</v>
      </c>
      <c r="D19">
        <f t="shared" si="0"/>
        <v>0.028100000000000003</v>
      </c>
      <c r="E19">
        <f t="shared" si="10"/>
        <v>0.6734596743556804</v>
      </c>
      <c r="F19">
        <v>9.95</v>
      </c>
      <c r="G19">
        <f t="shared" si="1"/>
        <v>177.9359430604982</v>
      </c>
      <c r="H19">
        <f t="shared" si="2"/>
        <v>0.25</v>
      </c>
      <c r="J19">
        <f t="shared" si="3"/>
        <v>0.24380395</v>
      </c>
      <c r="L19">
        <v>0.5</v>
      </c>
      <c r="M19">
        <f t="shared" si="4"/>
        <v>88.9679715302491</v>
      </c>
      <c r="N19">
        <f t="shared" si="5"/>
        <v>0.27538000000000007</v>
      </c>
      <c r="O19">
        <f t="shared" si="6"/>
        <v>-4.72462</v>
      </c>
      <c r="P19">
        <f t="shared" si="7"/>
        <v>8.418397834783256</v>
      </c>
    </row>
    <row r="20" spans="1:16" ht="12.75">
      <c r="A20">
        <v>4.8</v>
      </c>
      <c r="B20">
        <f t="shared" si="8"/>
        <v>8.391821649632934</v>
      </c>
      <c r="C20">
        <f t="shared" si="9"/>
        <v>9.048000000000007</v>
      </c>
      <c r="D20">
        <f t="shared" si="0"/>
        <v>0.027788000000000004</v>
      </c>
      <c r="E20">
        <f t="shared" si="10"/>
        <v>0.643610398892069</v>
      </c>
      <c r="F20">
        <v>10</v>
      </c>
      <c r="G20">
        <f t="shared" si="1"/>
        <v>172.73643299265868</v>
      </c>
      <c r="H20">
        <f t="shared" si="2"/>
        <v>0.24</v>
      </c>
      <c r="J20">
        <f t="shared" si="3"/>
        <v>0.23319194000000001</v>
      </c>
      <c r="L20">
        <v>0.55</v>
      </c>
      <c r="M20">
        <f t="shared" si="4"/>
        <v>95.00503814596227</v>
      </c>
      <c r="N20">
        <f t="shared" si="5"/>
        <v>0.2723224000000001</v>
      </c>
      <c r="O20">
        <f t="shared" si="6"/>
        <v>-4.5276776</v>
      </c>
      <c r="P20">
        <f t="shared" si="7"/>
        <v>8.066590253541658</v>
      </c>
    </row>
    <row r="21" spans="1:16" ht="12.75">
      <c r="A21">
        <v>4.8</v>
      </c>
      <c r="B21">
        <f t="shared" si="8"/>
        <v>8.46539590915708</v>
      </c>
      <c r="C21">
        <f t="shared" si="9"/>
        <v>8.736000000000008</v>
      </c>
      <c r="D21">
        <f t="shared" si="0"/>
        <v>0.027476000000000007</v>
      </c>
      <c r="E21">
        <f t="shared" si="10"/>
        <v>0.6312259802105737</v>
      </c>
      <c r="F21">
        <v>10.05</v>
      </c>
      <c r="G21">
        <f t="shared" si="1"/>
        <v>174.6979181831416</v>
      </c>
      <c r="H21">
        <f t="shared" si="2"/>
        <v>0.24</v>
      </c>
      <c r="J21">
        <f t="shared" si="3"/>
        <v>0.23259521799999996</v>
      </c>
      <c r="L21">
        <v>0.6</v>
      </c>
      <c r="M21">
        <f t="shared" si="4"/>
        <v>104.81875090988497</v>
      </c>
      <c r="N21">
        <f t="shared" si="5"/>
        <v>0.2692648000000001</v>
      </c>
      <c r="O21">
        <f t="shared" si="6"/>
        <v>-4.5307352</v>
      </c>
      <c r="P21">
        <f t="shared" si="7"/>
        <v>8.072381337740284</v>
      </c>
    </row>
    <row r="22" spans="1:16" ht="12.75">
      <c r="A22">
        <v>4.7</v>
      </c>
      <c r="B22">
        <f t="shared" si="8"/>
        <v>8.357155941687525</v>
      </c>
      <c r="C22">
        <f t="shared" si="9"/>
        <v>8.424000000000008</v>
      </c>
      <c r="D22">
        <f t="shared" si="0"/>
        <v>0.027164000000000008</v>
      </c>
      <c r="E22">
        <f t="shared" si="10"/>
        <v>0.6321986940000421</v>
      </c>
      <c r="F22">
        <v>10.1</v>
      </c>
      <c r="G22">
        <f t="shared" si="1"/>
        <v>173.02311883375052</v>
      </c>
      <c r="H22">
        <f t="shared" si="2"/>
        <v>0.23500000000000001</v>
      </c>
      <c r="J22">
        <f t="shared" si="3"/>
        <v>0.227013784</v>
      </c>
      <c r="L22">
        <v>0.65</v>
      </c>
      <c r="M22">
        <f t="shared" si="4"/>
        <v>112.46502724193783</v>
      </c>
      <c r="N22">
        <f t="shared" si="5"/>
        <v>0.2662072000000001</v>
      </c>
      <c r="O22">
        <f t="shared" si="6"/>
        <v>-4.4337928</v>
      </c>
      <c r="P22">
        <f t="shared" si="7"/>
        <v>7.8993730892187966</v>
      </c>
    </row>
    <row r="23" spans="1:16" ht="12.75">
      <c r="A23">
        <v>4.8</v>
      </c>
      <c r="B23">
        <f t="shared" si="8"/>
        <v>8.619381722031877</v>
      </c>
      <c r="C23">
        <f t="shared" si="9"/>
        <v>8.112000000000009</v>
      </c>
      <c r="D23">
        <f t="shared" si="0"/>
        <v>0.026852000000000008</v>
      </c>
      <c r="E23">
        <f t="shared" si="10"/>
        <v>0.6333423401351732</v>
      </c>
      <c r="F23">
        <v>10.15</v>
      </c>
      <c r="G23">
        <f t="shared" si="1"/>
        <v>178.7576344406375</v>
      </c>
      <c r="H23">
        <f t="shared" si="2"/>
        <v>0.24</v>
      </c>
      <c r="J23">
        <f t="shared" si="3"/>
        <v>0.231447638</v>
      </c>
      <c r="L23">
        <v>0.7</v>
      </c>
      <c r="M23">
        <f t="shared" si="4"/>
        <v>125.13034410844624</v>
      </c>
      <c r="N23">
        <f t="shared" si="5"/>
        <v>0.2631496000000001</v>
      </c>
      <c r="O23">
        <f t="shared" si="6"/>
        <v>-4.5368504</v>
      </c>
      <c r="P23">
        <f t="shared" si="7"/>
        <v>8.083963506137533</v>
      </c>
    </row>
    <row r="24" spans="1:16" ht="12.75">
      <c r="A24">
        <v>4.8</v>
      </c>
      <c r="B24">
        <f t="shared" si="8"/>
        <v>8.69995403165034</v>
      </c>
      <c r="C24">
        <f t="shared" si="9"/>
        <v>7.800000000000009</v>
      </c>
      <c r="D24">
        <f t="shared" si="0"/>
        <v>0.026540000000000005</v>
      </c>
      <c r="E24">
        <f t="shared" si="10"/>
        <v>0.6484679368928523</v>
      </c>
      <c r="F24">
        <v>10.2</v>
      </c>
      <c r="G24">
        <f t="shared" si="1"/>
        <v>180.85908063300676</v>
      </c>
      <c r="H24">
        <f t="shared" si="2"/>
        <v>0.24</v>
      </c>
      <c r="J24">
        <f t="shared" si="3"/>
        <v>0.23089678000000005</v>
      </c>
      <c r="L24">
        <v>0.75</v>
      </c>
      <c r="M24">
        <f t="shared" si="4"/>
        <v>135.64431047475506</v>
      </c>
      <c r="N24">
        <f t="shared" si="5"/>
        <v>0.26009200000000005</v>
      </c>
      <c r="O24">
        <f t="shared" si="6"/>
        <v>-4.539908</v>
      </c>
      <c r="P24">
        <f t="shared" si="7"/>
        <v>8.089754590336158</v>
      </c>
    </row>
    <row r="25" spans="1:16" ht="12.75">
      <c r="A25">
        <v>4.6</v>
      </c>
      <c r="B25">
        <f t="shared" si="8"/>
        <v>8.401754232118344</v>
      </c>
      <c r="C25">
        <f t="shared" si="9"/>
        <v>7.488000000000008</v>
      </c>
      <c r="D25">
        <f t="shared" si="0"/>
        <v>0.026228000000000008</v>
      </c>
      <c r="E25">
        <f t="shared" si="10"/>
        <v>0.6450415573854755</v>
      </c>
      <c r="F25">
        <v>10.25</v>
      </c>
      <c r="G25">
        <f t="shared" si="1"/>
        <v>175.38508464236688</v>
      </c>
      <c r="H25">
        <f t="shared" si="2"/>
        <v>0.22999999999999998</v>
      </c>
      <c r="J25">
        <f t="shared" si="3"/>
        <v>0.22036121</v>
      </c>
      <c r="L25">
        <v>0.8</v>
      </c>
      <c r="M25">
        <f t="shared" si="4"/>
        <v>140.3080677138935</v>
      </c>
      <c r="N25">
        <f t="shared" si="5"/>
        <v>0.2570344000000001</v>
      </c>
      <c r="O25">
        <f t="shared" si="6"/>
        <v>-4.342965599999999</v>
      </c>
      <c r="P25">
        <f t="shared" si="7"/>
        <v>7.73794700909456</v>
      </c>
    </row>
    <row r="26" spans="1:16" ht="12.75">
      <c r="A26">
        <v>4.6</v>
      </c>
      <c r="B26">
        <f t="shared" si="8"/>
        <v>8.482826362092913</v>
      </c>
      <c r="C26">
        <f t="shared" si="9"/>
        <v>7.176000000000008</v>
      </c>
      <c r="D26">
        <f t="shared" si="0"/>
        <v>0.02591600000000001</v>
      </c>
      <c r="E26">
        <f t="shared" si="10"/>
        <v>0.6321583706582401</v>
      </c>
      <c r="F26">
        <v>10.3</v>
      </c>
      <c r="G26">
        <f t="shared" si="1"/>
        <v>177.49652724185825</v>
      </c>
      <c r="H26">
        <f t="shared" si="2"/>
        <v>0.22999999999999998</v>
      </c>
      <c r="J26">
        <f t="shared" si="3"/>
        <v>0.21984092800000002</v>
      </c>
      <c r="L26">
        <v>0.85</v>
      </c>
      <c r="M26">
        <f t="shared" si="4"/>
        <v>150.8720481555795</v>
      </c>
      <c r="N26">
        <f t="shared" si="5"/>
        <v>0.2539768000000001</v>
      </c>
      <c r="O26">
        <f t="shared" si="6"/>
        <v>-4.346023199999999</v>
      </c>
      <c r="P26">
        <f t="shared" si="7"/>
        <v>7.743738093293185</v>
      </c>
    </row>
    <row r="27" spans="1:16" ht="12.75">
      <c r="A27">
        <v>4.5</v>
      </c>
      <c r="B27">
        <f t="shared" si="8"/>
        <v>8.371189423527571</v>
      </c>
      <c r="C27">
        <f t="shared" si="9"/>
        <v>6.864000000000008</v>
      </c>
      <c r="D27">
        <f t="shared" si="0"/>
        <v>0.025604000000000005</v>
      </c>
      <c r="E27">
        <f t="shared" si="10"/>
        <v>0.633421053692835</v>
      </c>
      <c r="F27">
        <v>10.35</v>
      </c>
      <c r="G27">
        <f t="shared" si="1"/>
        <v>175.75378847055143</v>
      </c>
      <c r="H27">
        <f t="shared" si="2"/>
        <v>0.225</v>
      </c>
      <c r="J27">
        <f t="shared" si="3"/>
        <v>0.21433593399999998</v>
      </c>
      <c r="L27">
        <v>0.9</v>
      </c>
      <c r="M27">
        <f t="shared" si="4"/>
        <v>158.1784096234963</v>
      </c>
      <c r="N27">
        <f t="shared" si="5"/>
        <v>0.25091920000000006</v>
      </c>
      <c r="O27">
        <f t="shared" si="6"/>
        <v>-4.2490808</v>
      </c>
      <c r="P27">
        <f t="shared" si="7"/>
        <v>7.570729844771699</v>
      </c>
    </row>
    <row r="28" spans="1:16" ht="12.75">
      <c r="A28">
        <v>4.5</v>
      </c>
      <c r="B28">
        <f t="shared" si="8"/>
        <v>8.455093626443142</v>
      </c>
      <c r="C28">
        <f t="shared" si="9"/>
        <v>6.552000000000008</v>
      </c>
      <c r="D28">
        <f t="shared" si="0"/>
        <v>0.025292000000000005</v>
      </c>
      <c r="E28">
        <f t="shared" si="10"/>
        <v>0.6299368118374572</v>
      </c>
      <c r="F28">
        <v>10.4</v>
      </c>
      <c r="G28">
        <f t="shared" si="1"/>
        <v>177.92187252886285</v>
      </c>
      <c r="H28">
        <f t="shared" si="2"/>
        <v>0.225</v>
      </c>
      <c r="J28">
        <f t="shared" si="3"/>
        <v>0.213846228</v>
      </c>
      <c r="L28">
        <v>0.95</v>
      </c>
      <c r="M28">
        <f t="shared" si="4"/>
        <v>169.0257789024197</v>
      </c>
      <c r="N28">
        <f t="shared" si="5"/>
        <v>0.24786160000000007</v>
      </c>
      <c r="O28">
        <f t="shared" si="6"/>
        <v>-4.2521384</v>
      </c>
      <c r="P28">
        <f t="shared" si="7"/>
        <v>7.576520928970324</v>
      </c>
    </row>
    <row r="29" spans="1:16" ht="12.75">
      <c r="A29">
        <v>4.5</v>
      </c>
      <c r="B29">
        <f t="shared" si="8"/>
        <v>8.541705764611688</v>
      </c>
      <c r="C29">
        <f t="shared" si="9"/>
        <v>6.240000000000007</v>
      </c>
      <c r="D29">
        <f t="shared" si="0"/>
        <v>0.024980000000000006</v>
      </c>
      <c r="E29">
        <f t="shared" si="10"/>
        <v>0.6362973254374493</v>
      </c>
      <c r="F29">
        <v>10.45</v>
      </c>
      <c r="G29">
        <f t="shared" si="1"/>
        <v>180.14411529223375</v>
      </c>
      <c r="H29">
        <f t="shared" si="2"/>
        <v>0.225</v>
      </c>
      <c r="J29">
        <f t="shared" si="3"/>
        <v>0.21337181000000002</v>
      </c>
      <c r="L29">
        <v>1</v>
      </c>
      <c r="M29">
        <f t="shared" si="4"/>
        <v>180.14411529223375</v>
      </c>
      <c r="N29">
        <f t="shared" si="5"/>
        <v>0.24480400000000008</v>
      </c>
      <c r="O29">
        <f t="shared" si="6"/>
        <v>-4.255196</v>
      </c>
      <c r="P29">
        <f t="shared" si="7"/>
        <v>7.582312013168949</v>
      </c>
    </row>
    <row r="30" spans="1:16" ht="12.75">
      <c r="A30">
        <v>4.5</v>
      </c>
      <c r="B30">
        <f t="shared" si="8"/>
        <v>8.631128587643909</v>
      </c>
      <c r="C30">
        <f t="shared" si="9"/>
        <v>5.928000000000007</v>
      </c>
      <c r="D30">
        <f t="shared" si="0"/>
        <v>0.024668000000000006</v>
      </c>
      <c r="E30">
        <f t="shared" si="10"/>
        <v>0.6428635029216822</v>
      </c>
      <c r="F30">
        <v>10.5</v>
      </c>
      <c r="G30">
        <f t="shared" si="1"/>
        <v>182.42257175287818</v>
      </c>
      <c r="H30">
        <f t="shared" si="2"/>
        <v>0.225</v>
      </c>
      <c r="J30">
        <f t="shared" si="3"/>
        <v>0.21291268</v>
      </c>
      <c r="L30">
        <v>1.05</v>
      </c>
      <c r="M30">
        <f t="shared" si="4"/>
        <v>191.5437003405221</v>
      </c>
      <c r="N30">
        <f t="shared" si="5"/>
        <v>0.24174640000000008</v>
      </c>
      <c r="O30">
        <f t="shared" si="6"/>
        <v>-4.2582536</v>
      </c>
      <c r="P30">
        <f t="shared" si="7"/>
        <v>7.588103097367575</v>
      </c>
    </row>
    <row r="31" spans="1:16" ht="12.75">
      <c r="A31">
        <v>4.5</v>
      </c>
      <c r="B31">
        <f t="shared" si="8"/>
        <v>8.723470110034485</v>
      </c>
      <c r="C31">
        <f t="shared" si="9"/>
        <v>5.616000000000007</v>
      </c>
      <c r="D31">
        <f t="shared" si="0"/>
        <v>0.024356000000000006</v>
      </c>
      <c r="E31">
        <f t="shared" si="10"/>
        <v>0.6496431821330577</v>
      </c>
      <c r="F31">
        <v>10.55</v>
      </c>
      <c r="G31">
        <f t="shared" si="1"/>
        <v>184.75940220068972</v>
      </c>
      <c r="H31">
        <f t="shared" si="2"/>
        <v>0.225</v>
      </c>
      <c r="J31">
        <f t="shared" si="3"/>
        <v>0.21246883799999997</v>
      </c>
      <c r="L31">
        <v>1.1</v>
      </c>
      <c r="M31">
        <f t="shared" si="4"/>
        <v>203.2353424207587</v>
      </c>
      <c r="N31">
        <f t="shared" si="5"/>
        <v>0.2386888000000001</v>
      </c>
      <c r="O31">
        <f t="shared" si="6"/>
        <v>-4.2613112</v>
      </c>
      <c r="P31">
        <f t="shared" si="7"/>
        <v>7.593894181566199</v>
      </c>
    </row>
    <row r="32" spans="1:16" ht="12.75">
      <c r="A32">
        <v>4.5</v>
      </c>
      <c r="B32">
        <f t="shared" si="8"/>
        <v>8.818843952753285</v>
      </c>
      <c r="C32">
        <f t="shared" si="9"/>
        <v>5.3040000000000065</v>
      </c>
      <c r="D32">
        <f t="shared" si="0"/>
        <v>0.024044000000000003</v>
      </c>
      <c r="E32">
        <f t="shared" si="10"/>
        <v>0.6566446043205565</v>
      </c>
      <c r="F32">
        <v>10.6</v>
      </c>
      <c r="G32">
        <f t="shared" si="1"/>
        <v>187.1568790550657</v>
      </c>
      <c r="H32">
        <f t="shared" si="2"/>
        <v>0.225</v>
      </c>
      <c r="J32">
        <f t="shared" si="3"/>
        <v>0.21204028400000002</v>
      </c>
      <c r="L32">
        <v>1.15</v>
      </c>
      <c r="M32">
        <f t="shared" si="4"/>
        <v>215.23041091332553</v>
      </c>
      <c r="N32">
        <f t="shared" si="5"/>
        <v>0.23563120000000004</v>
      </c>
      <c r="O32">
        <f t="shared" si="6"/>
        <v>-4.2643688</v>
      </c>
      <c r="P32">
        <f t="shared" si="7"/>
        <v>7.599685265764824</v>
      </c>
    </row>
    <row r="33" spans="1:16" ht="12.75">
      <c r="A33">
        <v>4.5</v>
      </c>
      <c r="B33">
        <f t="shared" si="8"/>
        <v>8.917369711781559</v>
      </c>
      <c r="C33">
        <f t="shared" si="9"/>
        <v>4.992000000000006</v>
      </c>
      <c r="D33">
        <f t="shared" si="0"/>
        <v>0.023732000000000007</v>
      </c>
      <c r="E33">
        <f t="shared" si="10"/>
        <v>0.6638764404322033</v>
      </c>
      <c r="F33">
        <v>10.65</v>
      </c>
      <c r="G33">
        <f t="shared" si="1"/>
        <v>189.61739423563117</v>
      </c>
      <c r="H33">
        <f t="shared" si="2"/>
        <v>0.225</v>
      </c>
      <c r="J33">
        <f t="shared" si="3"/>
        <v>0.21162701800000003</v>
      </c>
      <c r="L33">
        <v>1.2</v>
      </c>
      <c r="M33">
        <f t="shared" si="4"/>
        <v>227.5408730827574</v>
      </c>
      <c r="N33">
        <f t="shared" si="5"/>
        <v>0.23257360000000007</v>
      </c>
      <c r="O33">
        <f t="shared" si="6"/>
        <v>-4.2674264</v>
      </c>
      <c r="P33">
        <f t="shared" si="7"/>
        <v>7.60547634996345</v>
      </c>
    </row>
    <row r="34" spans="1:16" ht="12.75">
      <c r="A34">
        <v>4.5</v>
      </c>
      <c r="B34">
        <f t="shared" si="8"/>
        <v>9.01917335610589</v>
      </c>
      <c r="C34">
        <f t="shared" si="9"/>
        <v>4.680000000000006</v>
      </c>
      <c r="D34">
        <f t="shared" si="0"/>
        <v>0.023420000000000007</v>
      </c>
      <c r="E34">
        <f t="shared" si="10"/>
        <v>0.6713478194917253</v>
      </c>
      <c r="F34">
        <v>10.7</v>
      </c>
      <c r="G34">
        <f t="shared" si="1"/>
        <v>192.14346712211778</v>
      </c>
      <c r="H34">
        <f t="shared" si="2"/>
        <v>0.225</v>
      </c>
      <c r="J34">
        <f t="shared" si="3"/>
        <v>0.21122904</v>
      </c>
      <c r="L34">
        <v>1.25</v>
      </c>
      <c r="M34">
        <f t="shared" si="4"/>
        <v>240.17933390264722</v>
      </c>
      <c r="N34">
        <f t="shared" si="5"/>
        <v>0.22951600000000008</v>
      </c>
      <c r="O34">
        <f t="shared" si="6"/>
        <v>-4.270484</v>
      </c>
      <c r="P34">
        <f t="shared" si="7"/>
        <v>7.611267434162074</v>
      </c>
    </row>
    <row r="35" spans="1:16" ht="12.75">
      <c r="A35">
        <v>4.5</v>
      </c>
      <c r="B35">
        <f t="shared" si="8"/>
        <v>9.124387657953955</v>
      </c>
      <c r="C35">
        <f t="shared" si="9"/>
        <v>4.368000000000006</v>
      </c>
      <c r="D35">
        <f t="shared" si="0"/>
        <v>0.023108000000000004</v>
      </c>
      <c r="E35">
        <f t="shared" si="10"/>
        <v>0.6790683592541434</v>
      </c>
      <c r="F35">
        <v>10.75</v>
      </c>
      <c r="G35">
        <f t="shared" si="1"/>
        <v>194.7377531590791</v>
      </c>
      <c r="H35">
        <f t="shared" si="2"/>
        <v>0.225</v>
      </c>
      <c r="J35">
        <f t="shared" si="3"/>
        <v>0.21084635000000002</v>
      </c>
      <c r="L35">
        <v>1.3</v>
      </c>
      <c r="M35">
        <f t="shared" si="4"/>
        <v>253.15907910680284</v>
      </c>
      <c r="N35">
        <f t="shared" si="5"/>
        <v>0.22645840000000006</v>
      </c>
      <c r="O35">
        <f t="shared" si="6"/>
        <v>-4.2735416</v>
      </c>
      <c r="P35">
        <f t="shared" si="7"/>
        <v>7.617058518360699</v>
      </c>
    </row>
    <row r="36" spans="1:16" ht="12.75">
      <c r="A36">
        <v>4.5</v>
      </c>
      <c r="B36">
        <f t="shared" si="8"/>
        <v>9.233152658361114</v>
      </c>
      <c r="C36">
        <f t="shared" si="9"/>
        <v>4.056000000000005</v>
      </c>
      <c r="D36">
        <f t="shared" si="0"/>
        <v>0.022796000000000004</v>
      </c>
      <c r="E36">
        <f t="shared" si="10"/>
        <v>0.6870481993567257</v>
      </c>
      <c r="F36">
        <v>10.8</v>
      </c>
      <c r="G36">
        <f t="shared" si="1"/>
        <v>197.40305316722228</v>
      </c>
      <c r="H36">
        <f t="shared" si="2"/>
        <v>0.225</v>
      </c>
      <c r="J36">
        <f t="shared" si="3"/>
        <v>0.21047894799999997</v>
      </c>
      <c r="L36">
        <v>1.35</v>
      </c>
      <c r="M36">
        <f t="shared" si="4"/>
        <v>266.4941217757501</v>
      </c>
      <c r="N36">
        <f t="shared" si="5"/>
        <v>0.22340080000000007</v>
      </c>
      <c r="O36">
        <f t="shared" si="6"/>
        <v>-4.2765992</v>
      </c>
      <c r="P36">
        <f t="shared" si="7"/>
        <v>7.622849602559325</v>
      </c>
    </row>
    <row r="37" spans="1:16" ht="12.75">
      <c r="A37">
        <v>4.5</v>
      </c>
      <c r="B37">
        <f t="shared" si="8"/>
        <v>9.345616171499731</v>
      </c>
      <c r="C37">
        <f t="shared" si="9"/>
        <v>3.744000000000005</v>
      </c>
      <c r="D37">
        <f t="shared" si="0"/>
        <v>0.022484</v>
      </c>
      <c r="E37">
        <f t="shared" si="10"/>
        <v>0.6952980372055491</v>
      </c>
      <c r="F37">
        <v>10.85</v>
      </c>
      <c r="G37">
        <f t="shared" si="1"/>
        <v>200.14232342999466</v>
      </c>
      <c r="H37">
        <f t="shared" si="2"/>
        <v>0.225</v>
      </c>
      <c r="J37">
        <f t="shared" si="3"/>
        <v>0.21012683399999996</v>
      </c>
      <c r="L37">
        <v>1.4</v>
      </c>
      <c r="M37">
        <f t="shared" si="4"/>
        <v>280.1992528019925</v>
      </c>
      <c r="N37">
        <f t="shared" si="5"/>
        <v>0.22034320000000002</v>
      </c>
      <c r="O37">
        <f t="shared" si="6"/>
        <v>-4.2796568</v>
      </c>
      <c r="P37">
        <f t="shared" si="7"/>
        <v>7.62864068675795</v>
      </c>
    </row>
    <row r="38" spans="1:16" ht="12.75">
      <c r="A38">
        <v>4.5</v>
      </c>
      <c r="B38">
        <f t="shared" si="8"/>
        <v>9.461934331589392</v>
      </c>
      <c r="C38">
        <f t="shared" si="9"/>
        <v>3.432000000000005</v>
      </c>
      <c r="D38">
        <f t="shared" si="0"/>
        <v>0.022172000000000004</v>
      </c>
      <c r="E38">
        <f t="shared" si="10"/>
        <v>0.7038291668647214</v>
      </c>
      <c r="F38">
        <v>10.9</v>
      </c>
      <c r="G38">
        <f t="shared" si="1"/>
        <v>202.9586866317878</v>
      </c>
      <c r="H38">
        <f t="shared" si="2"/>
        <v>0.225</v>
      </c>
      <c r="J38">
        <f t="shared" si="3"/>
        <v>0.20979000800000003</v>
      </c>
      <c r="L38">
        <v>1.45</v>
      </c>
      <c r="M38">
        <f t="shared" si="4"/>
        <v>294.2900956160923</v>
      </c>
      <c r="N38">
        <f t="shared" si="5"/>
        <v>0.21728560000000005</v>
      </c>
      <c r="O38">
        <f t="shared" si="6"/>
        <v>-4.2827144</v>
      </c>
      <c r="P38">
        <f t="shared" si="7"/>
        <v>7.634431770956574</v>
      </c>
    </row>
    <row r="39" spans="1:16" ht="12.75">
      <c r="A39">
        <v>4.5</v>
      </c>
      <c r="B39">
        <f t="shared" si="8"/>
        <v>9.582272186642268</v>
      </c>
      <c r="C39">
        <f t="shared" si="9"/>
        <v>3.1200000000000045</v>
      </c>
      <c r="D39">
        <f t="shared" si="0"/>
        <v>0.021860000000000004</v>
      </c>
      <c r="E39">
        <f t="shared" si="10"/>
        <v>0.7126535212455263</v>
      </c>
      <c r="F39">
        <v>10.95</v>
      </c>
      <c r="G39">
        <f t="shared" si="1"/>
        <v>205.85544373284534</v>
      </c>
      <c r="H39">
        <f t="shared" si="2"/>
        <v>0.225</v>
      </c>
      <c r="J39">
        <f t="shared" si="3"/>
        <v>0.20946847000000002</v>
      </c>
      <c r="L39">
        <v>1.5</v>
      </c>
      <c r="M39">
        <f t="shared" si="4"/>
        <v>308.78316559926805</v>
      </c>
      <c r="N39">
        <f t="shared" si="5"/>
        <v>0.21422800000000006</v>
      </c>
      <c r="O39">
        <f t="shared" si="6"/>
        <v>-4.285772</v>
      </c>
      <c r="P39">
        <f t="shared" si="7"/>
        <v>7.6402228551552</v>
      </c>
    </row>
    <row r="40" spans="1:16" ht="12.75">
      <c r="A40">
        <v>4.6</v>
      </c>
      <c r="B40">
        <f t="shared" si="8"/>
        <v>9.938844440319285</v>
      </c>
      <c r="C40">
        <f t="shared" si="9"/>
        <v>2.8080000000000043</v>
      </c>
      <c r="D40">
        <f t="shared" si="0"/>
        <v>0.021548</v>
      </c>
      <c r="E40">
        <f t="shared" si="10"/>
        <v>0.7275847203400956</v>
      </c>
      <c r="F40">
        <v>11</v>
      </c>
      <c r="G40">
        <f t="shared" si="1"/>
        <v>213.47688880638572</v>
      </c>
      <c r="H40">
        <f t="shared" si="2"/>
        <v>0.22999999999999998</v>
      </c>
      <c r="J40">
        <f t="shared" si="3"/>
        <v>0.21416221999999996</v>
      </c>
      <c r="L40">
        <v>1.55</v>
      </c>
      <c r="M40">
        <f t="shared" si="4"/>
        <v>330.8891776498979</v>
      </c>
      <c r="N40">
        <f t="shared" si="5"/>
        <v>0.21117040000000004</v>
      </c>
      <c r="O40">
        <f t="shared" si="6"/>
        <v>-4.388829599999999</v>
      </c>
      <c r="P40">
        <f t="shared" si="7"/>
        <v>7.824813272073936</v>
      </c>
    </row>
    <row r="41" spans="1:16" ht="12.75">
      <c r="A41">
        <v>4.6</v>
      </c>
      <c r="B41">
        <f t="shared" si="8"/>
        <v>10.071164908645693</v>
      </c>
      <c r="C41">
        <f t="shared" si="9"/>
        <v>2.496000000000004</v>
      </c>
      <c r="D41">
        <f t="shared" si="0"/>
        <v>0.021236000000000005</v>
      </c>
      <c r="E41">
        <f t="shared" si="10"/>
        <v>0.7487213447321066</v>
      </c>
      <c r="F41">
        <v>11.05</v>
      </c>
      <c r="G41">
        <f t="shared" si="1"/>
        <v>216.61329817291386</v>
      </c>
      <c r="H41">
        <f t="shared" si="2"/>
        <v>0.22999999999999998</v>
      </c>
      <c r="J41">
        <f t="shared" si="3"/>
        <v>0.21387125799999998</v>
      </c>
      <c r="L41">
        <v>1.6</v>
      </c>
      <c r="M41">
        <f t="shared" si="4"/>
        <v>346.5812770766622</v>
      </c>
      <c r="N41">
        <f t="shared" si="5"/>
        <v>0.20811280000000007</v>
      </c>
      <c r="O41">
        <f t="shared" si="6"/>
        <v>-4.391887199999999</v>
      </c>
      <c r="P41">
        <f t="shared" si="7"/>
        <v>7.830604356272561</v>
      </c>
    </row>
    <row r="42" spans="1:16" ht="12.75">
      <c r="A42">
        <v>2.2</v>
      </c>
      <c r="B42">
        <f t="shared" si="8"/>
        <v>4.473121009367234</v>
      </c>
      <c r="C42">
        <f t="shared" si="9"/>
        <v>2.1840000000000037</v>
      </c>
      <c r="D42">
        <f t="shared" si="0"/>
        <v>0.020924</v>
      </c>
      <c r="E42">
        <f t="shared" si="10"/>
        <v>0.6153862706664656</v>
      </c>
      <c r="F42">
        <v>11.1</v>
      </c>
      <c r="G42">
        <f t="shared" si="1"/>
        <v>105.14242018734468</v>
      </c>
      <c r="H42">
        <f t="shared" si="2"/>
        <v>0.11000000000000001</v>
      </c>
      <c r="J42">
        <f t="shared" si="3"/>
        <v>0.09359558400000001</v>
      </c>
      <c r="L42">
        <v>1.65</v>
      </c>
      <c r="M42">
        <f t="shared" si="4"/>
        <v>173.48499330911872</v>
      </c>
      <c r="N42">
        <f t="shared" si="5"/>
        <v>0.20505520000000002</v>
      </c>
      <c r="O42">
        <f t="shared" si="6"/>
        <v>-1.9949448</v>
      </c>
      <c r="P42">
        <f t="shared" si="7"/>
        <v>3.5452114551885097</v>
      </c>
    </row>
    <row r="43" spans="1:16" ht="12.75">
      <c r="A43">
        <v>0</v>
      </c>
      <c r="B43">
        <f t="shared" si="8"/>
        <v>-0.8085000000000001</v>
      </c>
      <c r="C43">
        <f t="shared" si="9"/>
        <v>1.8720000000000037</v>
      </c>
      <c r="D43">
        <f t="shared" si="0"/>
        <v>0.020612000000000002</v>
      </c>
      <c r="E43">
        <f t="shared" si="10"/>
        <v>0.2034435504683617</v>
      </c>
      <c r="F43">
        <v>11.15</v>
      </c>
      <c r="G43">
        <f t="shared" si="1"/>
        <v>0</v>
      </c>
      <c r="H43">
        <f t="shared" si="2"/>
        <v>0</v>
      </c>
      <c r="J43">
        <f t="shared" si="3"/>
        <v>-0.016664802000000003</v>
      </c>
      <c r="L43">
        <v>1.7</v>
      </c>
      <c r="M43">
        <f t="shared" si="4"/>
        <v>0</v>
      </c>
      <c r="N43">
        <f t="shared" si="5"/>
        <v>0.20199760000000003</v>
      </c>
      <c r="O43">
        <f t="shared" si="6"/>
        <v>0.20199760000000003</v>
      </c>
      <c r="P43">
        <f t="shared" si="7"/>
        <v>-0.3825827804553201</v>
      </c>
    </row>
    <row r="44" spans="1:16" ht="12.75">
      <c r="A44">
        <v>-0.3</v>
      </c>
      <c r="B44">
        <f t="shared" si="8"/>
        <v>-1.5719162561576356</v>
      </c>
      <c r="C44">
        <f t="shared" si="9"/>
        <v>1.5600000000000036</v>
      </c>
      <c r="D44">
        <f t="shared" si="0"/>
        <v>0.020300000000000002</v>
      </c>
      <c r="E44">
        <f t="shared" si="10"/>
        <v>-0.0797229064039409</v>
      </c>
      <c r="F44">
        <v>11.2</v>
      </c>
      <c r="G44">
        <f t="shared" si="1"/>
        <v>-14.778325123152708</v>
      </c>
      <c r="J44">
        <f t="shared" si="3"/>
        <v>-0.031909900000000005</v>
      </c>
      <c r="L44">
        <v>1.75</v>
      </c>
      <c r="M44">
        <f t="shared" si="4"/>
        <v>-25.86206896551724</v>
      </c>
      <c r="N44">
        <f t="shared" si="5"/>
        <v>0.19894000000000003</v>
      </c>
      <c r="O44">
        <f t="shared" si="6"/>
        <v>0.49894000000000005</v>
      </c>
      <c r="P44">
        <f t="shared" si="7"/>
        <v>-0.9131896944170297</v>
      </c>
    </row>
    <row r="45" spans="1:16" ht="12.75">
      <c r="A45">
        <v>0</v>
      </c>
      <c r="B45">
        <f aca="true" t="shared" si="11" ref="B45:B62">((A45-(D45*9.8))*($B$2))/(D45)</f>
        <v>-0.4900000000000001</v>
      </c>
      <c r="C45">
        <f t="shared" si="9"/>
        <v>1.2480000000000036</v>
      </c>
      <c r="D45">
        <f t="shared" si="0"/>
        <v>0.019988000000000002</v>
      </c>
      <c r="E45">
        <f t="shared" si="10"/>
        <v>-0.09084581280788179</v>
      </c>
      <c r="F45">
        <v>11.25</v>
      </c>
      <c r="G45">
        <f t="shared" si="1"/>
        <v>0</v>
      </c>
      <c r="J45">
        <f t="shared" si="3"/>
        <v>-0.009794120000000003</v>
      </c>
      <c r="L45">
        <v>1.8</v>
      </c>
      <c r="M45">
        <f t="shared" si="4"/>
        <v>0</v>
      </c>
      <c r="N45">
        <f t="shared" si="5"/>
        <v>0.19588240000000004</v>
      </c>
      <c r="O45">
        <f t="shared" si="6"/>
        <v>0.19588240000000004</v>
      </c>
      <c r="P45">
        <f t="shared" si="7"/>
        <v>-0.37100061205807</v>
      </c>
    </row>
    <row r="46" spans="1:16" ht="12.75">
      <c r="A46">
        <v>0</v>
      </c>
      <c r="B46">
        <f t="shared" si="11"/>
        <v>-0.49000000000000005</v>
      </c>
      <c r="C46">
        <f t="shared" si="9"/>
        <v>0.9360000000000035</v>
      </c>
      <c r="D46">
        <f t="shared" si="0"/>
        <v>0.019676000000000003</v>
      </c>
      <c r="E46">
        <f t="shared" si="10"/>
        <v>-0.036750000000000005</v>
      </c>
      <c r="F46">
        <v>11.3</v>
      </c>
      <c r="G46">
        <f t="shared" si="1"/>
        <v>0</v>
      </c>
      <c r="J46">
        <f t="shared" si="3"/>
        <v>-0.009641240000000002</v>
      </c>
      <c r="L46">
        <v>1.85</v>
      </c>
      <c r="M46">
        <f t="shared" si="4"/>
        <v>0</v>
      </c>
      <c r="N46">
        <f t="shared" si="5"/>
        <v>0.19282480000000005</v>
      </c>
      <c r="O46">
        <f t="shared" si="6"/>
        <v>0.19282480000000005</v>
      </c>
      <c r="P46">
        <f t="shared" si="7"/>
        <v>-0.36520952785944494</v>
      </c>
    </row>
    <row r="47" spans="1:16" ht="12.75">
      <c r="A47">
        <v>0</v>
      </c>
      <c r="B47">
        <f t="shared" si="11"/>
        <v>-0.4900000000000001</v>
      </c>
      <c r="C47">
        <f t="shared" si="9"/>
        <v>0.6240000000000034</v>
      </c>
      <c r="D47">
        <f t="shared" si="0"/>
        <v>0.019364</v>
      </c>
      <c r="E47">
        <f t="shared" si="10"/>
        <v>-0.036750000000000005</v>
      </c>
      <c r="F47">
        <v>11.35</v>
      </c>
      <c r="G47">
        <f t="shared" si="1"/>
        <v>0</v>
      </c>
      <c r="J47">
        <f t="shared" si="3"/>
        <v>-0.009488360000000001</v>
      </c>
      <c r="L47">
        <v>1.9</v>
      </c>
      <c r="M47">
        <f t="shared" si="4"/>
        <v>0</v>
      </c>
      <c r="N47">
        <f t="shared" si="5"/>
        <v>0.1897672</v>
      </c>
      <c r="O47">
        <f t="shared" si="6"/>
        <v>0.1897672</v>
      </c>
      <c r="P47">
        <f t="shared" si="7"/>
        <v>-0.35941844366081976</v>
      </c>
    </row>
    <row r="48" spans="1:16" ht="12.75">
      <c r="A48">
        <v>0</v>
      </c>
      <c r="B48">
        <f t="shared" si="11"/>
        <v>-0.49000000000000005</v>
      </c>
      <c r="C48">
        <f t="shared" si="9"/>
        <v>0.3120000000000034</v>
      </c>
      <c r="D48">
        <f t="shared" si="0"/>
        <v>0.019052000000000003</v>
      </c>
      <c r="E48">
        <f t="shared" si="10"/>
        <v>-0.036750000000000005</v>
      </c>
      <c r="F48">
        <v>11.4</v>
      </c>
      <c r="G48">
        <f t="shared" si="1"/>
        <v>0</v>
      </c>
      <c r="J48">
        <f t="shared" si="3"/>
        <v>-0.009335480000000002</v>
      </c>
      <c r="L48">
        <v>1.95</v>
      </c>
      <c r="M48">
        <f t="shared" si="4"/>
        <v>0</v>
      </c>
      <c r="N48">
        <f t="shared" si="5"/>
        <v>0.18670960000000003</v>
      </c>
      <c r="O48">
        <f t="shared" si="6"/>
        <v>0.18670960000000003</v>
      </c>
      <c r="P48">
        <f t="shared" si="7"/>
        <v>-0.3536273594621948</v>
      </c>
    </row>
    <row r="49" spans="1:16" ht="12.75">
      <c r="A49">
        <v>0</v>
      </c>
      <c r="B49">
        <f t="shared" si="11"/>
        <v>-0.49000000000000005</v>
      </c>
      <c r="C49">
        <f t="shared" si="9"/>
        <v>3.3306690738754696E-15</v>
      </c>
      <c r="D49">
        <f t="shared" si="0"/>
        <v>0.018740000000000003</v>
      </c>
      <c r="E49">
        <f t="shared" si="10"/>
        <v>-0.036750000000000005</v>
      </c>
      <c r="F49">
        <v>11.45</v>
      </c>
      <c r="G49">
        <f t="shared" si="1"/>
        <v>0</v>
      </c>
      <c r="H49" t="s">
        <v>17</v>
      </c>
      <c r="J49">
        <f t="shared" si="3"/>
        <v>-0.009182600000000003</v>
      </c>
      <c r="L49">
        <v>2</v>
      </c>
      <c r="M49">
        <f t="shared" si="4"/>
        <v>0</v>
      </c>
      <c r="N49">
        <f t="shared" si="5"/>
        <v>0.18365200000000004</v>
      </c>
      <c r="O49">
        <f t="shared" si="6"/>
        <v>0.18365200000000004</v>
      </c>
      <c r="P49">
        <f>((A49-O49)*SIN(90))-N49</f>
        <v>-0.34783627526356975</v>
      </c>
    </row>
    <row r="50" spans="1:16" ht="12.75">
      <c r="A50">
        <v>0</v>
      </c>
      <c r="B50">
        <f t="shared" si="11"/>
        <v>-0.49000000000000005</v>
      </c>
      <c r="D50">
        <f t="shared" si="0"/>
        <v>0.01874</v>
      </c>
      <c r="E50">
        <f t="shared" si="10"/>
        <v>-0.036750000000000005</v>
      </c>
      <c r="F50">
        <v>11.5</v>
      </c>
      <c r="G50">
        <f t="shared" si="1"/>
        <v>0</v>
      </c>
      <c r="J50">
        <f t="shared" si="3"/>
        <v>-0.0091826</v>
      </c>
      <c r="L50">
        <v>2.05</v>
      </c>
      <c r="M50">
        <f t="shared" si="4"/>
        <v>0</v>
      </c>
      <c r="N50">
        <f t="shared" si="5"/>
        <v>0.183652</v>
      </c>
      <c r="O50">
        <f t="shared" si="6"/>
        <v>0.183652</v>
      </c>
      <c r="P50">
        <f t="shared" si="7"/>
        <v>-0.34783627526356964</v>
      </c>
    </row>
    <row r="51" spans="1:16" ht="12.75">
      <c r="A51">
        <v>0</v>
      </c>
      <c r="B51">
        <f t="shared" si="11"/>
        <v>-0.49000000000000005</v>
      </c>
      <c r="D51">
        <f t="shared" si="0"/>
        <v>0.01874</v>
      </c>
      <c r="E51">
        <f t="shared" si="10"/>
        <v>-0.036750000000000005</v>
      </c>
      <c r="F51">
        <v>11.55</v>
      </c>
      <c r="G51">
        <f t="shared" si="1"/>
        <v>0</v>
      </c>
      <c r="J51">
        <f t="shared" si="3"/>
        <v>-0.0091826</v>
      </c>
      <c r="L51">
        <v>2.1</v>
      </c>
      <c r="M51">
        <f t="shared" si="4"/>
        <v>0</v>
      </c>
      <c r="N51">
        <f t="shared" si="5"/>
        <v>0.183652</v>
      </c>
      <c r="O51">
        <f t="shared" si="6"/>
        <v>0.183652</v>
      </c>
      <c r="P51">
        <f t="shared" si="7"/>
        <v>-0.34783627526356964</v>
      </c>
    </row>
    <row r="52" spans="1:16" ht="12.75">
      <c r="A52">
        <v>0</v>
      </c>
      <c r="B52">
        <f t="shared" si="11"/>
        <v>-0.49000000000000005</v>
      </c>
      <c r="D52">
        <f t="shared" si="0"/>
        <v>0.01874</v>
      </c>
      <c r="E52">
        <f aca="true" t="shared" si="12" ref="E52:E69">(G52/2)/(0.05)</f>
        <v>0</v>
      </c>
      <c r="F52">
        <v>11.6</v>
      </c>
      <c r="G52">
        <f t="shared" si="1"/>
        <v>0</v>
      </c>
      <c r="J52">
        <f t="shared" si="3"/>
        <v>-0.0091826</v>
      </c>
      <c r="L52">
        <v>2.15</v>
      </c>
      <c r="M52">
        <f t="shared" si="4"/>
        <v>0</v>
      </c>
      <c r="N52">
        <f t="shared" si="5"/>
        <v>0.183652</v>
      </c>
      <c r="O52">
        <f t="shared" si="6"/>
        <v>0.183652</v>
      </c>
      <c r="P52">
        <f t="shared" si="7"/>
        <v>-0.34783627526356964</v>
      </c>
    </row>
    <row r="53" spans="1:16" ht="12.75">
      <c r="A53">
        <v>0</v>
      </c>
      <c r="B53">
        <f t="shared" si="11"/>
        <v>-0.49000000000000005</v>
      </c>
      <c r="D53">
        <f t="shared" si="0"/>
        <v>0.01874</v>
      </c>
      <c r="E53">
        <f t="shared" si="12"/>
        <v>0</v>
      </c>
      <c r="F53">
        <v>11.65</v>
      </c>
      <c r="G53">
        <f t="shared" si="1"/>
        <v>0</v>
      </c>
      <c r="J53">
        <f t="shared" si="3"/>
        <v>-0.0091826</v>
      </c>
      <c r="L53">
        <v>2.2</v>
      </c>
      <c r="M53">
        <f t="shared" si="4"/>
        <v>0</v>
      </c>
      <c r="N53">
        <f t="shared" si="5"/>
        <v>0.183652</v>
      </c>
      <c r="O53">
        <f t="shared" si="6"/>
        <v>0.183652</v>
      </c>
      <c r="P53">
        <f t="shared" si="7"/>
        <v>-0.34783627526356964</v>
      </c>
    </row>
    <row r="54" spans="1:16" ht="12.75">
      <c r="A54">
        <v>0</v>
      </c>
      <c r="B54">
        <f t="shared" si="11"/>
        <v>-0.49000000000000005</v>
      </c>
      <c r="D54">
        <f t="shared" si="0"/>
        <v>0.01874</v>
      </c>
      <c r="E54">
        <f t="shared" si="12"/>
        <v>0</v>
      </c>
      <c r="F54">
        <v>11.7</v>
      </c>
      <c r="G54">
        <f t="shared" si="1"/>
        <v>0</v>
      </c>
      <c r="J54">
        <f t="shared" si="3"/>
        <v>-0.0091826</v>
      </c>
      <c r="L54">
        <v>2.25</v>
      </c>
      <c r="M54">
        <f t="shared" si="4"/>
        <v>0</v>
      </c>
      <c r="N54">
        <f t="shared" si="5"/>
        <v>0.183652</v>
      </c>
      <c r="O54">
        <f t="shared" si="6"/>
        <v>0.183652</v>
      </c>
      <c r="P54">
        <f t="shared" si="7"/>
        <v>-0.34783627526356964</v>
      </c>
    </row>
    <row r="55" spans="1:16" ht="12.75">
      <c r="A55">
        <v>0</v>
      </c>
      <c r="B55">
        <f t="shared" si="11"/>
        <v>-0.49000000000000005</v>
      </c>
      <c r="D55">
        <f t="shared" si="0"/>
        <v>0.01874</v>
      </c>
      <c r="E55">
        <f t="shared" si="12"/>
        <v>0</v>
      </c>
      <c r="F55">
        <v>11.75</v>
      </c>
      <c r="G55">
        <f t="shared" si="1"/>
        <v>0</v>
      </c>
      <c r="J55">
        <f t="shared" si="3"/>
        <v>-0.0091826</v>
      </c>
      <c r="L55">
        <v>2.3</v>
      </c>
      <c r="M55">
        <f t="shared" si="4"/>
        <v>0</v>
      </c>
      <c r="N55">
        <f t="shared" si="5"/>
        <v>0.183652</v>
      </c>
      <c r="O55">
        <f t="shared" si="6"/>
        <v>0.183652</v>
      </c>
      <c r="P55">
        <f t="shared" si="7"/>
        <v>-0.34783627526356964</v>
      </c>
    </row>
    <row r="56" spans="1:16" ht="12.75">
      <c r="A56">
        <v>0</v>
      </c>
      <c r="B56">
        <f t="shared" si="11"/>
        <v>-0.49000000000000005</v>
      </c>
      <c r="D56">
        <f t="shared" si="0"/>
        <v>0.01874</v>
      </c>
      <c r="E56">
        <f t="shared" si="12"/>
        <v>0</v>
      </c>
      <c r="F56">
        <v>11.8</v>
      </c>
      <c r="G56">
        <f t="shared" si="1"/>
        <v>0</v>
      </c>
      <c r="J56">
        <f t="shared" si="3"/>
        <v>-0.0091826</v>
      </c>
      <c r="L56">
        <v>2.35</v>
      </c>
      <c r="M56">
        <f t="shared" si="4"/>
        <v>0</v>
      </c>
      <c r="N56">
        <f t="shared" si="5"/>
        <v>0.183652</v>
      </c>
      <c r="O56">
        <f t="shared" si="6"/>
        <v>0.183652</v>
      </c>
      <c r="P56">
        <f t="shared" si="7"/>
        <v>-0.34783627526356964</v>
      </c>
    </row>
    <row r="57" spans="1:16" ht="12.75">
      <c r="A57">
        <v>0</v>
      </c>
      <c r="B57">
        <f t="shared" si="11"/>
        <v>-0.49000000000000005</v>
      </c>
      <c r="D57">
        <f t="shared" si="0"/>
        <v>0.01874</v>
      </c>
      <c r="E57">
        <f t="shared" si="12"/>
        <v>0</v>
      </c>
      <c r="F57">
        <v>11.85</v>
      </c>
      <c r="G57">
        <f t="shared" si="1"/>
        <v>0</v>
      </c>
      <c r="J57">
        <f t="shared" si="3"/>
        <v>-0.0091826</v>
      </c>
      <c r="L57">
        <v>2.4</v>
      </c>
      <c r="M57">
        <f t="shared" si="4"/>
        <v>0</v>
      </c>
      <c r="N57">
        <f t="shared" si="5"/>
        <v>0.183652</v>
      </c>
      <c r="O57">
        <f t="shared" si="6"/>
        <v>0.183652</v>
      </c>
      <c r="P57">
        <f t="shared" si="7"/>
        <v>-0.34783627526356964</v>
      </c>
    </row>
    <row r="58" spans="2:16" ht="12.75">
      <c r="B58">
        <f t="shared" si="11"/>
        <v>-0.49000000000000005</v>
      </c>
      <c r="D58">
        <f t="shared" si="0"/>
        <v>0.01874</v>
      </c>
      <c r="E58">
        <f t="shared" si="12"/>
        <v>0</v>
      </c>
      <c r="F58">
        <v>11.9</v>
      </c>
      <c r="G58">
        <f t="shared" si="1"/>
        <v>0</v>
      </c>
      <c r="J58">
        <f t="shared" si="3"/>
        <v>-0.0091826</v>
      </c>
      <c r="L58">
        <v>2.45</v>
      </c>
      <c r="M58">
        <f t="shared" si="4"/>
        <v>0</v>
      </c>
      <c r="N58">
        <f t="shared" si="5"/>
        <v>0.183652</v>
      </c>
      <c r="O58">
        <f t="shared" si="6"/>
        <v>0.183652</v>
      </c>
      <c r="P58">
        <f t="shared" si="7"/>
        <v>-0.34783627526356964</v>
      </c>
    </row>
    <row r="59" spans="2:16" ht="12.75">
      <c r="B59">
        <f t="shared" si="11"/>
        <v>-0.49000000000000005</v>
      </c>
      <c r="D59">
        <f t="shared" si="0"/>
        <v>0.01874</v>
      </c>
      <c r="E59">
        <f t="shared" si="12"/>
        <v>0</v>
      </c>
      <c r="F59">
        <v>11.95</v>
      </c>
      <c r="G59">
        <f t="shared" si="1"/>
        <v>0</v>
      </c>
      <c r="J59">
        <f t="shared" si="3"/>
        <v>-0.0091826</v>
      </c>
      <c r="L59">
        <v>2.5</v>
      </c>
      <c r="M59">
        <f t="shared" si="4"/>
        <v>0</v>
      </c>
      <c r="N59">
        <f t="shared" si="5"/>
        <v>0.183652</v>
      </c>
      <c r="O59">
        <f t="shared" si="6"/>
        <v>0.183652</v>
      </c>
      <c r="P59">
        <f t="shared" si="7"/>
        <v>-0.34783627526356964</v>
      </c>
    </row>
    <row r="60" spans="2:16" ht="12.75">
      <c r="B60">
        <f t="shared" si="11"/>
        <v>-0.49000000000000005</v>
      </c>
      <c r="D60">
        <f t="shared" si="0"/>
        <v>0.01874</v>
      </c>
      <c r="E60">
        <f t="shared" si="12"/>
        <v>0</v>
      </c>
      <c r="F60">
        <v>12</v>
      </c>
      <c r="G60">
        <f t="shared" si="1"/>
        <v>0</v>
      </c>
      <c r="J60">
        <f t="shared" si="3"/>
        <v>-0.0091826</v>
      </c>
      <c r="L60">
        <v>2.55</v>
      </c>
      <c r="M60">
        <f t="shared" si="4"/>
        <v>0</v>
      </c>
      <c r="N60">
        <f t="shared" si="5"/>
        <v>0.183652</v>
      </c>
      <c r="O60">
        <f t="shared" si="6"/>
        <v>0.183652</v>
      </c>
      <c r="P60">
        <f t="shared" si="7"/>
        <v>-0.34783627526356964</v>
      </c>
    </row>
    <row r="61" spans="2:16" ht="12.75">
      <c r="B61">
        <f t="shared" si="11"/>
        <v>-0.49000000000000005</v>
      </c>
      <c r="D61">
        <f t="shared" si="0"/>
        <v>0.01874</v>
      </c>
      <c r="E61">
        <f t="shared" si="12"/>
        <v>0</v>
      </c>
      <c r="F61">
        <v>12.05</v>
      </c>
      <c r="G61">
        <f t="shared" si="1"/>
        <v>0</v>
      </c>
      <c r="J61">
        <f t="shared" si="3"/>
        <v>-0.0091826</v>
      </c>
      <c r="L61">
        <v>2.6</v>
      </c>
      <c r="M61">
        <f t="shared" si="4"/>
        <v>0</v>
      </c>
      <c r="N61">
        <f t="shared" si="5"/>
        <v>0.183652</v>
      </c>
      <c r="O61">
        <f t="shared" si="6"/>
        <v>0.183652</v>
      </c>
      <c r="P61">
        <f t="shared" si="7"/>
        <v>-0.34783627526356964</v>
      </c>
    </row>
    <row r="62" spans="2:16" ht="12.75">
      <c r="B62">
        <f t="shared" si="11"/>
        <v>-0.49000000000000005</v>
      </c>
      <c r="D62">
        <f t="shared" si="0"/>
        <v>0.01874</v>
      </c>
      <c r="E62">
        <f t="shared" si="12"/>
        <v>0</v>
      </c>
      <c r="F62">
        <v>12.1</v>
      </c>
      <c r="G62">
        <f t="shared" si="1"/>
        <v>0</v>
      </c>
      <c r="J62">
        <f t="shared" si="3"/>
        <v>-0.0091826</v>
      </c>
      <c r="L62">
        <v>2.65</v>
      </c>
      <c r="M62">
        <f t="shared" si="4"/>
        <v>0</v>
      </c>
      <c r="N62">
        <f t="shared" si="5"/>
        <v>0.183652</v>
      </c>
      <c r="O62">
        <f t="shared" si="6"/>
        <v>0.183652</v>
      </c>
      <c r="P62">
        <f t="shared" si="7"/>
        <v>-0.34783627526356964</v>
      </c>
    </row>
    <row r="63" spans="2:16" ht="12.75">
      <c r="B63">
        <f aca="true" t="shared" si="13" ref="B63:B69">((A63-(D63*9.8))*($B$2))/(D63)</f>
        <v>-0.49000000000000005</v>
      </c>
      <c r="D63">
        <f t="shared" si="0"/>
        <v>0.01874</v>
      </c>
      <c r="E63">
        <f t="shared" si="12"/>
        <v>0</v>
      </c>
      <c r="F63">
        <v>12.15</v>
      </c>
      <c r="G63">
        <f t="shared" si="1"/>
        <v>0</v>
      </c>
      <c r="J63">
        <f t="shared" si="3"/>
        <v>-0.0091826</v>
      </c>
      <c r="L63">
        <v>2.7</v>
      </c>
      <c r="M63">
        <f t="shared" si="4"/>
        <v>0</v>
      </c>
      <c r="N63">
        <f t="shared" si="5"/>
        <v>0.183652</v>
      </c>
      <c r="O63">
        <f t="shared" si="6"/>
        <v>0.183652</v>
      </c>
      <c r="P63">
        <f t="shared" si="7"/>
        <v>-0.34783627526356964</v>
      </c>
    </row>
    <row r="64" spans="2:16" ht="12.75">
      <c r="B64">
        <f t="shared" si="13"/>
        <v>-0.49000000000000005</v>
      </c>
      <c r="D64">
        <f t="shared" si="0"/>
        <v>0.01874</v>
      </c>
      <c r="E64">
        <f t="shared" si="12"/>
        <v>0</v>
      </c>
      <c r="F64">
        <v>12.2</v>
      </c>
      <c r="G64">
        <f t="shared" si="1"/>
        <v>0</v>
      </c>
      <c r="J64">
        <f t="shared" si="3"/>
        <v>-0.0091826</v>
      </c>
      <c r="L64">
        <v>2.75</v>
      </c>
      <c r="M64">
        <f t="shared" si="4"/>
        <v>0</v>
      </c>
      <c r="N64">
        <f t="shared" si="5"/>
        <v>0.183652</v>
      </c>
      <c r="O64">
        <f t="shared" si="6"/>
        <v>0.183652</v>
      </c>
      <c r="P64">
        <f t="shared" si="7"/>
        <v>-0.34783627526356964</v>
      </c>
    </row>
    <row r="65" spans="2:16" ht="12.75">
      <c r="B65">
        <f t="shared" si="13"/>
        <v>-0.49000000000000005</v>
      </c>
      <c r="D65">
        <f t="shared" si="0"/>
        <v>0.01874</v>
      </c>
      <c r="E65">
        <f t="shared" si="12"/>
        <v>0</v>
      </c>
      <c r="F65">
        <v>12.25</v>
      </c>
      <c r="G65">
        <f t="shared" si="1"/>
        <v>0</v>
      </c>
      <c r="J65">
        <f t="shared" si="3"/>
        <v>-0.0091826</v>
      </c>
      <c r="L65">
        <v>2.8</v>
      </c>
      <c r="M65">
        <f t="shared" si="4"/>
        <v>0</v>
      </c>
      <c r="N65">
        <f t="shared" si="5"/>
        <v>0.183652</v>
      </c>
      <c r="O65">
        <f t="shared" si="6"/>
        <v>0.183652</v>
      </c>
      <c r="P65">
        <f t="shared" si="7"/>
        <v>-0.34783627526356964</v>
      </c>
    </row>
    <row r="66" spans="2:16" ht="12.75">
      <c r="B66">
        <f t="shared" si="13"/>
        <v>-0.49000000000000005</v>
      </c>
      <c r="D66">
        <f t="shared" si="0"/>
        <v>0.01874</v>
      </c>
      <c r="E66">
        <f t="shared" si="12"/>
        <v>0</v>
      </c>
      <c r="F66">
        <v>12.3</v>
      </c>
      <c r="G66">
        <f t="shared" si="1"/>
        <v>0</v>
      </c>
      <c r="J66">
        <f t="shared" si="3"/>
        <v>-0.0091826</v>
      </c>
      <c r="L66">
        <v>2.85</v>
      </c>
      <c r="M66">
        <f t="shared" si="4"/>
        <v>0</v>
      </c>
      <c r="N66">
        <f t="shared" si="5"/>
        <v>0.183652</v>
      </c>
      <c r="O66">
        <f t="shared" si="6"/>
        <v>0.183652</v>
      </c>
      <c r="P66">
        <f t="shared" si="7"/>
        <v>-0.34783627526356964</v>
      </c>
    </row>
    <row r="67" spans="2:16" ht="12.75">
      <c r="B67">
        <f t="shared" si="13"/>
        <v>-0.49000000000000005</v>
      </c>
      <c r="D67">
        <f t="shared" si="0"/>
        <v>0.01874</v>
      </c>
      <c r="E67">
        <f t="shared" si="12"/>
        <v>0</v>
      </c>
      <c r="F67">
        <v>12.35</v>
      </c>
      <c r="G67">
        <f t="shared" si="1"/>
        <v>0</v>
      </c>
      <c r="J67">
        <f t="shared" si="3"/>
        <v>-0.0091826</v>
      </c>
      <c r="L67">
        <v>2.9</v>
      </c>
      <c r="M67">
        <f t="shared" si="4"/>
        <v>0</v>
      </c>
      <c r="N67">
        <f t="shared" si="5"/>
        <v>0.183652</v>
      </c>
      <c r="O67">
        <f t="shared" si="6"/>
        <v>0.183652</v>
      </c>
      <c r="P67">
        <f t="shared" si="7"/>
        <v>-0.34783627526356964</v>
      </c>
    </row>
    <row r="68" spans="2:16" ht="12.75">
      <c r="B68">
        <f t="shared" si="13"/>
        <v>-0.49000000000000005</v>
      </c>
      <c r="D68">
        <f t="shared" si="0"/>
        <v>0.01874</v>
      </c>
      <c r="E68">
        <f t="shared" si="12"/>
        <v>0</v>
      </c>
      <c r="F68">
        <v>12.4</v>
      </c>
      <c r="G68">
        <f t="shared" si="1"/>
        <v>0</v>
      </c>
      <c r="J68">
        <f t="shared" si="3"/>
        <v>-0.0091826</v>
      </c>
      <c r="L68">
        <v>2.95</v>
      </c>
      <c r="M68">
        <f t="shared" si="4"/>
        <v>0</v>
      </c>
      <c r="N68">
        <f t="shared" si="5"/>
        <v>0.183652</v>
      </c>
      <c r="O68">
        <f t="shared" si="6"/>
        <v>0.183652</v>
      </c>
      <c r="P68">
        <f t="shared" si="7"/>
        <v>-0.34783627526356964</v>
      </c>
    </row>
    <row r="69" spans="2:16" ht="12.75">
      <c r="B69">
        <f t="shared" si="13"/>
        <v>-0.49000000000000005</v>
      </c>
      <c r="D69">
        <f t="shared" si="0"/>
        <v>0.01874</v>
      </c>
      <c r="E69">
        <f t="shared" si="12"/>
        <v>0</v>
      </c>
      <c r="F69">
        <v>12.45</v>
      </c>
      <c r="G69">
        <f t="shared" si="1"/>
        <v>0</v>
      </c>
      <c r="J69">
        <f t="shared" si="3"/>
        <v>-0.0091826</v>
      </c>
      <c r="L69">
        <v>3</v>
      </c>
      <c r="M69">
        <f t="shared" si="4"/>
        <v>0</v>
      </c>
      <c r="N69">
        <f t="shared" si="5"/>
        <v>0.183652</v>
      </c>
      <c r="O69">
        <f t="shared" si="6"/>
        <v>0.183652</v>
      </c>
      <c r="P69">
        <f t="shared" si="7"/>
        <v>-0.34783627526356964</v>
      </c>
    </row>
    <row r="70" spans="4:16" ht="12.75">
      <c r="D70">
        <f t="shared" si="0"/>
        <v>0.01874</v>
      </c>
      <c r="L70">
        <v>3.05</v>
      </c>
      <c r="M70">
        <f t="shared" si="4"/>
        <v>0</v>
      </c>
      <c r="N70">
        <f t="shared" si="5"/>
        <v>0.183652</v>
      </c>
      <c r="O70">
        <f t="shared" si="6"/>
        <v>0.183652</v>
      </c>
      <c r="P70">
        <f t="shared" si="7"/>
        <v>-0.34783627526356964</v>
      </c>
    </row>
    <row r="71" spans="4:16" ht="12.75">
      <c r="D71">
        <f t="shared" si="0"/>
        <v>0.01874</v>
      </c>
      <c r="L71">
        <v>3.1</v>
      </c>
      <c r="M71">
        <f t="shared" si="4"/>
        <v>0</v>
      </c>
      <c r="N71">
        <f t="shared" si="5"/>
        <v>0.183652</v>
      </c>
      <c r="O71">
        <f t="shared" si="6"/>
        <v>0.183652</v>
      </c>
      <c r="P71">
        <f t="shared" si="7"/>
        <v>-0.34783627526356964</v>
      </c>
    </row>
    <row r="72" spans="4:16" ht="12.75">
      <c r="D72">
        <f t="shared" si="0"/>
        <v>0.01874</v>
      </c>
      <c r="L72">
        <v>3.15</v>
      </c>
      <c r="M72">
        <f t="shared" si="4"/>
        <v>0</v>
      </c>
      <c r="N72">
        <f t="shared" si="5"/>
        <v>0.183652</v>
      </c>
      <c r="O72">
        <f t="shared" si="6"/>
        <v>0.183652</v>
      </c>
      <c r="P72">
        <f t="shared" si="7"/>
        <v>-0.34783627526356964</v>
      </c>
    </row>
    <row r="73" spans="4:16" ht="12.75">
      <c r="D73">
        <f t="shared" si="0"/>
        <v>0.01874</v>
      </c>
      <c r="L73">
        <v>3.2</v>
      </c>
      <c r="M73">
        <f t="shared" si="4"/>
        <v>0</v>
      </c>
      <c r="N73">
        <f t="shared" si="5"/>
        <v>0.183652</v>
      </c>
      <c r="O73">
        <f t="shared" si="6"/>
        <v>0.183652</v>
      </c>
      <c r="P73">
        <f t="shared" si="7"/>
        <v>-0.34783627526356964</v>
      </c>
    </row>
    <row r="74" spans="4:16" ht="12.75">
      <c r="D74">
        <f>($B$1+C74)/1000</f>
        <v>0.01874</v>
      </c>
      <c r="L74">
        <v>3.25</v>
      </c>
      <c r="M74">
        <f aca="true" t="shared" si="14" ref="M74:M129">G74*L74</f>
        <v>0</v>
      </c>
      <c r="N74">
        <f aca="true" t="shared" si="15" ref="N74:N130">D74*9.8</f>
        <v>0.183652</v>
      </c>
      <c r="O74">
        <f aca="true" t="shared" si="16" ref="O74:O130">-A74+N74</f>
        <v>0.183652</v>
      </c>
      <c r="P74">
        <f aca="true" t="shared" si="17" ref="P74:P86">((A74-O74)*SIN(90))-N74</f>
        <v>-0.34783627526356964</v>
      </c>
    </row>
    <row r="75" spans="4:16" ht="12.75">
      <c r="D75">
        <f>($B$1+C75)/1000</f>
        <v>0.01874</v>
      </c>
      <c r="L75">
        <v>3.3</v>
      </c>
      <c r="M75">
        <f t="shared" si="14"/>
        <v>0</v>
      </c>
      <c r="N75">
        <f t="shared" si="15"/>
        <v>0.183652</v>
      </c>
      <c r="O75">
        <f t="shared" si="16"/>
        <v>0.183652</v>
      </c>
      <c r="P75">
        <f t="shared" si="17"/>
        <v>-0.34783627526356964</v>
      </c>
    </row>
    <row r="76" spans="4:16" ht="12.75">
      <c r="D76">
        <f>($B$1+C76)/1000</f>
        <v>0.01874</v>
      </c>
      <c r="L76">
        <v>3.35</v>
      </c>
      <c r="M76">
        <f t="shared" si="14"/>
        <v>0</v>
      </c>
      <c r="N76">
        <f t="shared" si="15"/>
        <v>0.183652</v>
      </c>
      <c r="O76">
        <f t="shared" si="16"/>
        <v>0.183652</v>
      </c>
      <c r="P76">
        <f t="shared" si="17"/>
        <v>-0.34783627526356964</v>
      </c>
    </row>
    <row r="77" spans="4:16" ht="12.75">
      <c r="D77">
        <f aca="true" t="shared" si="18" ref="D77:D133">($B$3+C77)/1000</f>
        <v>0.01332</v>
      </c>
      <c r="L77">
        <v>3.4</v>
      </c>
      <c r="M77">
        <f t="shared" si="14"/>
        <v>0</v>
      </c>
      <c r="N77">
        <f t="shared" si="15"/>
        <v>0.130536</v>
      </c>
      <c r="O77">
        <f t="shared" si="16"/>
        <v>0.130536</v>
      </c>
      <c r="P77">
        <f t="shared" si="17"/>
        <v>-0.24723474847976246</v>
      </c>
    </row>
    <row r="78" spans="4:16" ht="12.75">
      <c r="D78">
        <f t="shared" si="18"/>
        <v>0.01332</v>
      </c>
      <c r="L78">
        <v>3.45</v>
      </c>
      <c r="M78">
        <f t="shared" si="14"/>
        <v>0</v>
      </c>
      <c r="N78">
        <f t="shared" si="15"/>
        <v>0.130536</v>
      </c>
      <c r="O78">
        <f t="shared" si="16"/>
        <v>0.130536</v>
      </c>
      <c r="P78">
        <f t="shared" si="17"/>
        <v>-0.24723474847976246</v>
      </c>
    </row>
    <row r="79" spans="4:16" ht="12.75">
      <c r="D79">
        <f t="shared" si="18"/>
        <v>0.01332</v>
      </c>
      <c r="L79">
        <v>3.5</v>
      </c>
      <c r="M79">
        <f t="shared" si="14"/>
        <v>0</v>
      </c>
      <c r="N79">
        <f t="shared" si="15"/>
        <v>0.130536</v>
      </c>
      <c r="O79">
        <f t="shared" si="16"/>
        <v>0.130536</v>
      </c>
      <c r="P79">
        <f t="shared" si="17"/>
        <v>-0.24723474847976246</v>
      </c>
    </row>
    <row r="80" spans="4:16" ht="12.75">
      <c r="D80">
        <f t="shared" si="18"/>
        <v>0.01332</v>
      </c>
      <c r="L80">
        <v>3.55</v>
      </c>
      <c r="M80">
        <f t="shared" si="14"/>
        <v>0</v>
      </c>
      <c r="N80">
        <f t="shared" si="15"/>
        <v>0.130536</v>
      </c>
      <c r="O80">
        <f t="shared" si="16"/>
        <v>0.130536</v>
      </c>
      <c r="P80">
        <f t="shared" si="17"/>
        <v>-0.24723474847976246</v>
      </c>
    </row>
    <row r="81" spans="4:16" ht="12.75">
      <c r="D81">
        <f t="shared" si="18"/>
        <v>0.01332</v>
      </c>
      <c r="L81">
        <v>3.6</v>
      </c>
      <c r="M81">
        <f t="shared" si="14"/>
        <v>0</v>
      </c>
      <c r="N81">
        <f t="shared" si="15"/>
        <v>0.130536</v>
      </c>
      <c r="O81">
        <f t="shared" si="16"/>
        <v>0.130536</v>
      </c>
      <c r="P81">
        <f t="shared" si="17"/>
        <v>-0.24723474847976246</v>
      </c>
    </row>
    <row r="82" spans="4:16" ht="12.75">
      <c r="D82">
        <f t="shared" si="18"/>
        <v>0.01332</v>
      </c>
      <c r="L82">
        <v>3.65</v>
      </c>
      <c r="M82">
        <f t="shared" si="14"/>
        <v>0</v>
      </c>
      <c r="N82">
        <f t="shared" si="15"/>
        <v>0.130536</v>
      </c>
      <c r="O82">
        <f t="shared" si="16"/>
        <v>0.130536</v>
      </c>
      <c r="P82">
        <f t="shared" si="17"/>
        <v>-0.24723474847976246</v>
      </c>
    </row>
    <row r="83" spans="4:16" ht="12.75">
      <c r="D83">
        <f t="shared" si="18"/>
        <v>0.01332</v>
      </c>
      <c r="L83">
        <v>3.7</v>
      </c>
      <c r="M83">
        <f t="shared" si="14"/>
        <v>0</v>
      </c>
      <c r="N83">
        <f t="shared" si="15"/>
        <v>0.130536</v>
      </c>
      <c r="O83">
        <f t="shared" si="16"/>
        <v>0.130536</v>
      </c>
      <c r="P83">
        <f t="shared" si="17"/>
        <v>-0.24723474847976246</v>
      </c>
    </row>
    <row r="84" spans="4:16" ht="12.75">
      <c r="D84">
        <f t="shared" si="18"/>
        <v>0.01332</v>
      </c>
      <c r="L84">
        <v>3.75</v>
      </c>
      <c r="M84">
        <f t="shared" si="14"/>
        <v>0</v>
      </c>
      <c r="N84">
        <f t="shared" si="15"/>
        <v>0.130536</v>
      </c>
      <c r="O84">
        <f t="shared" si="16"/>
        <v>0.130536</v>
      </c>
      <c r="P84">
        <f t="shared" si="17"/>
        <v>-0.24723474847976246</v>
      </c>
    </row>
    <row r="85" spans="4:16" ht="12.75">
      <c r="D85">
        <f t="shared" si="18"/>
        <v>0.01332</v>
      </c>
      <c r="L85">
        <v>3.8</v>
      </c>
      <c r="M85">
        <f t="shared" si="14"/>
        <v>0</v>
      </c>
      <c r="N85">
        <f t="shared" si="15"/>
        <v>0.130536</v>
      </c>
      <c r="O85">
        <f t="shared" si="16"/>
        <v>0.130536</v>
      </c>
      <c r="P85">
        <f t="shared" si="17"/>
        <v>-0.24723474847976246</v>
      </c>
    </row>
    <row r="86" spans="4:16" ht="12.75">
      <c r="D86">
        <f t="shared" si="18"/>
        <v>0.01332</v>
      </c>
      <c r="L86">
        <v>3.85</v>
      </c>
      <c r="M86">
        <f t="shared" si="14"/>
        <v>0</v>
      </c>
      <c r="N86">
        <f t="shared" si="15"/>
        <v>0.130536</v>
      </c>
      <c r="O86">
        <f t="shared" si="16"/>
        <v>0.130536</v>
      </c>
      <c r="P86">
        <f t="shared" si="17"/>
        <v>-0.24723474847976246</v>
      </c>
    </row>
    <row r="87" spans="4:16" ht="12.75">
      <c r="D87">
        <f t="shared" si="18"/>
        <v>0.01332</v>
      </c>
      <c r="L87">
        <v>3.9</v>
      </c>
      <c r="M87">
        <f t="shared" si="14"/>
        <v>0</v>
      </c>
      <c r="N87">
        <f t="shared" si="15"/>
        <v>0.130536</v>
      </c>
      <c r="O87">
        <f t="shared" si="16"/>
        <v>0.130536</v>
      </c>
      <c r="P87">
        <f aca="true" t="shared" si="19" ref="P87:P137">((A87-O87)*SIN(90))-N87</f>
        <v>-0.24723474847976246</v>
      </c>
    </row>
    <row r="88" spans="4:16" ht="12.75">
      <c r="D88">
        <f t="shared" si="18"/>
        <v>0.01332</v>
      </c>
      <c r="L88">
        <v>3.95</v>
      </c>
      <c r="M88">
        <f t="shared" si="14"/>
        <v>0</v>
      </c>
      <c r="N88">
        <f t="shared" si="15"/>
        <v>0.130536</v>
      </c>
      <c r="O88">
        <f t="shared" si="16"/>
        <v>0.130536</v>
      </c>
      <c r="P88">
        <f t="shared" si="19"/>
        <v>-0.24723474847976246</v>
      </c>
    </row>
    <row r="89" spans="4:16" ht="12.75">
      <c r="D89">
        <f t="shared" si="18"/>
        <v>0.01332</v>
      </c>
      <c r="L89">
        <v>4</v>
      </c>
      <c r="M89">
        <f t="shared" si="14"/>
        <v>0</v>
      </c>
      <c r="N89">
        <f t="shared" si="15"/>
        <v>0.130536</v>
      </c>
      <c r="O89">
        <f t="shared" si="16"/>
        <v>0.130536</v>
      </c>
      <c r="P89">
        <f t="shared" si="19"/>
        <v>-0.24723474847976246</v>
      </c>
    </row>
    <row r="90" spans="4:16" ht="12.75">
      <c r="D90">
        <f t="shared" si="18"/>
        <v>0.01332</v>
      </c>
      <c r="L90">
        <v>4.05</v>
      </c>
      <c r="M90">
        <f t="shared" si="14"/>
        <v>0</v>
      </c>
      <c r="N90">
        <f t="shared" si="15"/>
        <v>0.130536</v>
      </c>
      <c r="O90">
        <f t="shared" si="16"/>
        <v>0.130536</v>
      </c>
      <c r="P90">
        <f t="shared" si="19"/>
        <v>-0.24723474847976246</v>
      </c>
    </row>
    <row r="91" spans="4:16" ht="12.75">
      <c r="D91">
        <f t="shared" si="18"/>
        <v>0.01332</v>
      </c>
      <c r="L91">
        <v>4.1</v>
      </c>
      <c r="M91">
        <f t="shared" si="14"/>
        <v>0</v>
      </c>
      <c r="N91">
        <f t="shared" si="15"/>
        <v>0.130536</v>
      </c>
      <c r="O91">
        <f t="shared" si="16"/>
        <v>0.130536</v>
      </c>
      <c r="P91">
        <f t="shared" si="19"/>
        <v>-0.24723474847976246</v>
      </c>
    </row>
    <row r="92" spans="4:16" ht="12.75">
      <c r="D92">
        <f t="shared" si="18"/>
        <v>0.01332</v>
      </c>
      <c r="L92">
        <v>4.15</v>
      </c>
      <c r="M92">
        <f t="shared" si="14"/>
        <v>0</v>
      </c>
      <c r="N92">
        <f t="shared" si="15"/>
        <v>0.130536</v>
      </c>
      <c r="O92">
        <f t="shared" si="16"/>
        <v>0.130536</v>
      </c>
      <c r="P92">
        <f t="shared" si="19"/>
        <v>-0.24723474847976246</v>
      </c>
    </row>
    <row r="93" spans="4:16" ht="12.75">
      <c r="D93">
        <f t="shared" si="18"/>
        <v>0.01332</v>
      </c>
      <c r="L93">
        <v>4.2</v>
      </c>
      <c r="M93">
        <f t="shared" si="14"/>
        <v>0</v>
      </c>
      <c r="N93">
        <f t="shared" si="15"/>
        <v>0.130536</v>
      </c>
      <c r="O93">
        <f t="shared" si="16"/>
        <v>0.130536</v>
      </c>
      <c r="P93">
        <f t="shared" si="19"/>
        <v>-0.24723474847976246</v>
      </c>
    </row>
    <row r="94" spans="4:16" ht="12.75">
      <c r="D94">
        <f t="shared" si="18"/>
        <v>0.01332</v>
      </c>
      <c r="L94">
        <v>4.25</v>
      </c>
      <c r="M94">
        <f t="shared" si="14"/>
        <v>0</v>
      </c>
      <c r="N94">
        <f t="shared" si="15"/>
        <v>0.130536</v>
      </c>
      <c r="O94">
        <f t="shared" si="16"/>
        <v>0.130536</v>
      </c>
      <c r="P94">
        <f t="shared" si="19"/>
        <v>-0.24723474847976246</v>
      </c>
    </row>
    <row r="95" spans="4:16" ht="12.75">
      <c r="D95">
        <f t="shared" si="18"/>
        <v>0.01332</v>
      </c>
      <c r="L95">
        <v>4.3</v>
      </c>
      <c r="M95">
        <f t="shared" si="14"/>
        <v>0</v>
      </c>
      <c r="N95">
        <f t="shared" si="15"/>
        <v>0.130536</v>
      </c>
      <c r="O95">
        <f t="shared" si="16"/>
        <v>0.130536</v>
      </c>
      <c r="P95">
        <f t="shared" si="19"/>
        <v>-0.24723474847976246</v>
      </c>
    </row>
    <row r="96" spans="4:16" ht="12.75">
      <c r="D96">
        <f t="shared" si="18"/>
        <v>0.01332</v>
      </c>
      <c r="L96">
        <v>4.35</v>
      </c>
      <c r="M96">
        <f t="shared" si="14"/>
        <v>0</v>
      </c>
      <c r="N96">
        <f t="shared" si="15"/>
        <v>0.130536</v>
      </c>
      <c r="O96">
        <f t="shared" si="16"/>
        <v>0.130536</v>
      </c>
      <c r="P96">
        <f t="shared" si="19"/>
        <v>-0.24723474847976246</v>
      </c>
    </row>
    <row r="97" spans="4:16" ht="12.75">
      <c r="D97">
        <f t="shared" si="18"/>
        <v>0.01332</v>
      </c>
      <c r="L97">
        <v>4.4</v>
      </c>
      <c r="M97">
        <f t="shared" si="14"/>
        <v>0</v>
      </c>
      <c r="N97">
        <f t="shared" si="15"/>
        <v>0.130536</v>
      </c>
      <c r="O97">
        <f t="shared" si="16"/>
        <v>0.130536</v>
      </c>
      <c r="P97">
        <f t="shared" si="19"/>
        <v>-0.24723474847976246</v>
      </c>
    </row>
    <row r="98" spans="4:16" ht="12.75">
      <c r="D98">
        <f t="shared" si="18"/>
        <v>0.01332</v>
      </c>
      <c r="L98">
        <v>4.45</v>
      </c>
      <c r="M98">
        <f t="shared" si="14"/>
        <v>0</v>
      </c>
      <c r="N98">
        <f t="shared" si="15"/>
        <v>0.130536</v>
      </c>
      <c r="O98">
        <f t="shared" si="16"/>
        <v>0.130536</v>
      </c>
      <c r="P98">
        <f t="shared" si="19"/>
        <v>-0.24723474847976246</v>
      </c>
    </row>
    <row r="99" spans="4:16" ht="12.75">
      <c r="D99">
        <f t="shared" si="18"/>
        <v>0.01332</v>
      </c>
      <c r="L99">
        <v>4.5</v>
      </c>
      <c r="M99">
        <f t="shared" si="14"/>
        <v>0</v>
      </c>
      <c r="N99">
        <f t="shared" si="15"/>
        <v>0.130536</v>
      </c>
      <c r="O99">
        <f t="shared" si="16"/>
        <v>0.130536</v>
      </c>
      <c r="P99">
        <f t="shared" si="19"/>
        <v>-0.24723474847976246</v>
      </c>
    </row>
    <row r="100" spans="4:16" ht="12.75">
      <c r="D100">
        <f t="shared" si="18"/>
        <v>0.01332</v>
      </c>
      <c r="L100">
        <v>4.55</v>
      </c>
      <c r="M100">
        <f t="shared" si="14"/>
        <v>0</v>
      </c>
      <c r="N100">
        <f t="shared" si="15"/>
        <v>0.130536</v>
      </c>
      <c r="O100">
        <f t="shared" si="16"/>
        <v>0.130536</v>
      </c>
      <c r="P100">
        <f t="shared" si="19"/>
        <v>-0.24723474847976246</v>
      </c>
    </row>
    <row r="101" spans="4:16" ht="12.75">
      <c r="D101">
        <f t="shared" si="18"/>
        <v>0.01332</v>
      </c>
      <c r="L101">
        <v>4.6</v>
      </c>
      <c r="M101">
        <f t="shared" si="14"/>
        <v>0</v>
      </c>
      <c r="N101">
        <f t="shared" si="15"/>
        <v>0.130536</v>
      </c>
      <c r="O101">
        <f t="shared" si="16"/>
        <v>0.130536</v>
      </c>
      <c r="P101">
        <f t="shared" si="19"/>
        <v>-0.24723474847976246</v>
      </c>
    </row>
    <row r="102" spans="4:16" ht="12.75">
      <c r="D102">
        <f t="shared" si="18"/>
        <v>0.01332</v>
      </c>
      <c r="L102">
        <v>4.65</v>
      </c>
      <c r="M102">
        <f t="shared" si="14"/>
        <v>0</v>
      </c>
      <c r="N102">
        <f t="shared" si="15"/>
        <v>0.130536</v>
      </c>
      <c r="O102">
        <f t="shared" si="16"/>
        <v>0.130536</v>
      </c>
      <c r="P102">
        <f t="shared" si="19"/>
        <v>-0.24723474847976246</v>
      </c>
    </row>
    <row r="103" spans="4:16" ht="12.75">
      <c r="D103">
        <f t="shared" si="18"/>
        <v>0.01332</v>
      </c>
      <c r="L103">
        <v>4.7</v>
      </c>
      <c r="M103">
        <f t="shared" si="14"/>
        <v>0</v>
      </c>
      <c r="N103">
        <f t="shared" si="15"/>
        <v>0.130536</v>
      </c>
      <c r="O103">
        <f t="shared" si="16"/>
        <v>0.130536</v>
      </c>
      <c r="P103">
        <f t="shared" si="19"/>
        <v>-0.24723474847976246</v>
      </c>
    </row>
    <row r="104" spans="4:16" ht="12.75">
      <c r="D104">
        <f t="shared" si="18"/>
        <v>0.01332</v>
      </c>
      <c r="L104">
        <v>4.75</v>
      </c>
      <c r="M104">
        <f t="shared" si="14"/>
        <v>0</v>
      </c>
      <c r="N104">
        <f t="shared" si="15"/>
        <v>0.130536</v>
      </c>
      <c r="O104">
        <f t="shared" si="16"/>
        <v>0.130536</v>
      </c>
      <c r="P104">
        <f t="shared" si="19"/>
        <v>-0.24723474847976246</v>
      </c>
    </row>
    <row r="105" spans="4:16" ht="12.75">
      <c r="D105">
        <f t="shared" si="18"/>
        <v>0.01332</v>
      </c>
      <c r="L105">
        <v>4.8</v>
      </c>
      <c r="M105">
        <f t="shared" si="14"/>
        <v>0</v>
      </c>
      <c r="N105">
        <f t="shared" si="15"/>
        <v>0.130536</v>
      </c>
      <c r="O105">
        <f t="shared" si="16"/>
        <v>0.130536</v>
      </c>
      <c r="P105">
        <f t="shared" si="19"/>
        <v>-0.24723474847976246</v>
      </c>
    </row>
    <row r="106" spans="4:16" ht="12.75">
      <c r="D106">
        <f t="shared" si="18"/>
        <v>0.01332</v>
      </c>
      <c r="L106">
        <v>4.85</v>
      </c>
      <c r="M106">
        <f t="shared" si="14"/>
        <v>0</v>
      </c>
      <c r="N106">
        <f t="shared" si="15"/>
        <v>0.130536</v>
      </c>
      <c r="O106">
        <f t="shared" si="16"/>
        <v>0.130536</v>
      </c>
      <c r="P106">
        <f t="shared" si="19"/>
        <v>-0.24723474847976246</v>
      </c>
    </row>
    <row r="107" spans="4:16" ht="12.75">
      <c r="D107">
        <f t="shared" si="18"/>
        <v>0.01332</v>
      </c>
      <c r="L107">
        <v>4.9</v>
      </c>
      <c r="M107">
        <f t="shared" si="14"/>
        <v>0</v>
      </c>
      <c r="N107">
        <f t="shared" si="15"/>
        <v>0.130536</v>
      </c>
      <c r="O107">
        <f t="shared" si="16"/>
        <v>0.130536</v>
      </c>
      <c r="P107">
        <f t="shared" si="19"/>
        <v>-0.24723474847976246</v>
      </c>
    </row>
    <row r="108" spans="4:16" ht="12.75">
      <c r="D108">
        <f t="shared" si="18"/>
        <v>0.01332</v>
      </c>
      <c r="L108">
        <v>4.95</v>
      </c>
      <c r="M108">
        <f t="shared" si="14"/>
        <v>0</v>
      </c>
      <c r="N108">
        <f t="shared" si="15"/>
        <v>0.130536</v>
      </c>
      <c r="O108">
        <f t="shared" si="16"/>
        <v>0.130536</v>
      </c>
      <c r="P108">
        <f t="shared" si="19"/>
        <v>-0.24723474847976246</v>
      </c>
    </row>
    <row r="109" spans="4:16" ht="12.75">
      <c r="D109">
        <f t="shared" si="18"/>
        <v>0.01332</v>
      </c>
      <c r="L109">
        <v>5</v>
      </c>
      <c r="M109">
        <f t="shared" si="14"/>
        <v>0</v>
      </c>
      <c r="N109">
        <f t="shared" si="15"/>
        <v>0.130536</v>
      </c>
      <c r="O109">
        <f t="shared" si="16"/>
        <v>0.130536</v>
      </c>
      <c r="P109">
        <f t="shared" si="19"/>
        <v>-0.24723474847976246</v>
      </c>
    </row>
    <row r="110" spans="4:16" ht="12.75">
      <c r="D110">
        <f t="shared" si="18"/>
        <v>0.01332</v>
      </c>
      <c r="L110">
        <v>5.05</v>
      </c>
      <c r="M110">
        <f t="shared" si="14"/>
        <v>0</v>
      </c>
      <c r="N110">
        <f t="shared" si="15"/>
        <v>0.130536</v>
      </c>
      <c r="O110">
        <f t="shared" si="16"/>
        <v>0.130536</v>
      </c>
      <c r="P110">
        <f t="shared" si="19"/>
        <v>-0.24723474847976246</v>
      </c>
    </row>
    <row r="111" spans="4:16" ht="12.75">
      <c r="D111">
        <f t="shared" si="18"/>
        <v>0.01332</v>
      </c>
      <c r="L111">
        <v>5.1</v>
      </c>
      <c r="M111">
        <f t="shared" si="14"/>
        <v>0</v>
      </c>
      <c r="N111">
        <f t="shared" si="15"/>
        <v>0.130536</v>
      </c>
      <c r="O111">
        <f t="shared" si="16"/>
        <v>0.130536</v>
      </c>
      <c r="P111">
        <f t="shared" si="19"/>
        <v>-0.24723474847976246</v>
      </c>
    </row>
    <row r="112" spans="4:16" ht="12.75">
      <c r="D112">
        <f t="shared" si="18"/>
        <v>0.01332</v>
      </c>
      <c r="L112">
        <v>5.15</v>
      </c>
      <c r="M112">
        <f t="shared" si="14"/>
        <v>0</v>
      </c>
      <c r="N112">
        <f t="shared" si="15"/>
        <v>0.130536</v>
      </c>
      <c r="O112">
        <f t="shared" si="16"/>
        <v>0.130536</v>
      </c>
      <c r="P112">
        <f t="shared" si="19"/>
        <v>-0.24723474847976246</v>
      </c>
    </row>
    <row r="113" spans="4:16" ht="12.75">
      <c r="D113">
        <f t="shared" si="18"/>
        <v>0.01332</v>
      </c>
      <c r="L113">
        <v>5.2</v>
      </c>
      <c r="M113">
        <f t="shared" si="14"/>
        <v>0</v>
      </c>
      <c r="N113">
        <f t="shared" si="15"/>
        <v>0.130536</v>
      </c>
      <c r="O113">
        <f t="shared" si="16"/>
        <v>0.130536</v>
      </c>
      <c r="P113">
        <f t="shared" si="19"/>
        <v>-0.24723474847976246</v>
      </c>
    </row>
    <row r="114" spans="4:16" ht="12.75">
      <c r="D114">
        <f t="shared" si="18"/>
        <v>0.01332</v>
      </c>
      <c r="L114">
        <v>5.25</v>
      </c>
      <c r="M114">
        <f t="shared" si="14"/>
        <v>0</v>
      </c>
      <c r="N114">
        <f t="shared" si="15"/>
        <v>0.130536</v>
      </c>
      <c r="O114">
        <f t="shared" si="16"/>
        <v>0.130536</v>
      </c>
      <c r="P114">
        <f t="shared" si="19"/>
        <v>-0.24723474847976246</v>
      </c>
    </row>
    <row r="115" spans="4:16" ht="12.75">
      <c r="D115">
        <f t="shared" si="18"/>
        <v>0.01332</v>
      </c>
      <c r="L115">
        <v>5.3</v>
      </c>
      <c r="M115">
        <f t="shared" si="14"/>
        <v>0</v>
      </c>
      <c r="N115">
        <f t="shared" si="15"/>
        <v>0.130536</v>
      </c>
      <c r="O115">
        <f t="shared" si="16"/>
        <v>0.130536</v>
      </c>
      <c r="P115">
        <f t="shared" si="19"/>
        <v>-0.24723474847976246</v>
      </c>
    </row>
    <row r="116" spans="4:16" ht="12.75">
      <c r="D116">
        <f t="shared" si="18"/>
        <v>0.01332</v>
      </c>
      <c r="L116">
        <v>5.35</v>
      </c>
      <c r="M116">
        <f t="shared" si="14"/>
        <v>0</v>
      </c>
      <c r="N116">
        <f t="shared" si="15"/>
        <v>0.130536</v>
      </c>
      <c r="O116">
        <f t="shared" si="16"/>
        <v>0.130536</v>
      </c>
      <c r="P116">
        <f t="shared" si="19"/>
        <v>-0.24723474847976246</v>
      </c>
    </row>
    <row r="117" spans="4:16" ht="12.75">
      <c r="D117">
        <f t="shared" si="18"/>
        <v>0.01332</v>
      </c>
      <c r="L117">
        <v>5.4</v>
      </c>
      <c r="M117">
        <f t="shared" si="14"/>
        <v>0</v>
      </c>
      <c r="N117">
        <f t="shared" si="15"/>
        <v>0.130536</v>
      </c>
      <c r="O117">
        <f t="shared" si="16"/>
        <v>0.130536</v>
      </c>
      <c r="P117">
        <f t="shared" si="19"/>
        <v>-0.24723474847976246</v>
      </c>
    </row>
    <row r="118" spans="4:16" ht="12.75">
      <c r="D118">
        <f t="shared" si="18"/>
        <v>0.01332</v>
      </c>
      <c r="L118">
        <v>5.45</v>
      </c>
      <c r="M118">
        <f t="shared" si="14"/>
        <v>0</v>
      </c>
      <c r="N118">
        <f t="shared" si="15"/>
        <v>0.130536</v>
      </c>
      <c r="O118">
        <f t="shared" si="16"/>
        <v>0.130536</v>
      </c>
      <c r="P118">
        <f t="shared" si="19"/>
        <v>-0.24723474847976246</v>
      </c>
    </row>
    <row r="119" spans="4:16" ht="12.75">
      <c r="D119">
        <f t="shared" si="18"/>
        <v>0.01332</v>
      </c>
      <c r="L119">
        <v>5.5</v>
      </c>
      <c r="M119">
        <f t="shared" si="14"/>
        <v>0</v>
      </c>
      <c r="N119">
        <f t="shared" si="15"/>
        <v>0.130536</v>
      </c>
      <c r="O119">
        <f t="shared" si="16"/>
        <v>0.130536</v>
      </c>
      <c r="P119">
        <f t="shared" si="19"/>
        <v>-0.24723474847976246</v>
      </c>
    </row>
    <row r="120" spans="4:16" ht="12.75">
      <c r="D120">
        <f t="shared" si="18"/>
        <v>0.01332</v>
      </c>
      <c r="L120">
        <v>5.55</v>
      </c>
      <c r="M120">
        <f t="shared" si="14"/>
        <v>0</v>
      </c>
      <c r="N120">
        <f t="shared" si="15"/>
        <v>0.130536</v>
      </c>
      <c r="O120">
        <f t="shared" si="16"/>
        <v>0.130536</v>
      </c>
      <c r="P120">
        <f t="shared" si="19"/>
        <v>-0.24723474847976246</v>
      </c>
    </row>
    <row r="121" spans="4:16" ht="12.75">
      <c r="D121">
        <f t="shared" si="18"/>
        <v>0.01332</v>
      </c>
      <c r="L121">
        <v>5.6</v>
      </c>
      <c r="M121">
        <f t="shared" si="14"/>
        <v>0</v>
      </c>
      <c r="N121">
        <f t="shared" si="15"/>
        <v>0.130536</v>
      </c>
      <c r="O121">
        <f t="shared" si="16"/>
        <v>0.130536</v>
      </c>
      <c r="P121">
        <f t="shared" si="19"/>
        <v>-0.24723474847976246</v>
      </c>
    </row>
    <row r="122" spans="4:16" ht="12.75">
      <c r="D122">
        <f t="shared" si="18"/>
        <v>0.01332</v>
      </c>
      <c r="L122">
        <v>5.65</v>
      </c>
      <c r="M122">
        <f t="shared" si="14"/>
        <v>0</v>
      </c>
      <c r="N122">
        <f t="shared" si="15"/>
        <v>0.130536</v>
      </c>
      <c r="O122">
        <f t="shared" si="16"/>
        <v>0.130536</v>
      </c>
      <c r="P122">
        <f t="shared" si="19"/>
        <v>-0.24723474847976246</v>
      </c>
    </row>
    <row r="123" spans="4:16" ht="12.75">
      <c r="D123">
        <f t="shared" si="18"/>
        <v>0.01332</v>
      </c>
      <c r="L123">
        <v>5.7</v>
      </c>
      <c r="M123">
        <f t="shared" si="14"/>
        <v>0</v>
      </c>
      <c r="N123">
        <f t="shared" si="15"/>
        <v>0.130536</v>
      </c>
      <c r="O123">
        <f t="shared" si="16"/>
        <v>0.130536</v>
      </c>
      <c r="P123">
        <f t="shared" si="19"/>
        <v>-0.24723474847976246</v>
      </c>
    </row>
    <row r="124" spans="4:16" ht="12.75">
      <c r="D124">
        <f t="shared" si="18"/>
        <v>0.01332</v>
      </c>
      <c r="L124">
        <v>5.75</v>
      </c>
      <c r="M124">
        <f t="shared" si="14"/>
        <v>0</v>
      </c>
      <c r="N124">
        <f t="shared" si="15"/>
        <v>0.130536</v>
      </c>
      <c r="O124">
        <f t="shared" si="16"/>
        <v>0.130536</v>
      </c>
      <c r="P124">
        <f t="shared" si="19"/>
        <v>-0.24723474847976246</v>
      </c>
    </row>
    <row r="125" spans="4:16" ht="12.75">
      <c r="D125">
        <f t="shared" si="18"/>
        <v>0.01332</v>
      </c>
      <c r="L125">
        <v>5.8</v>
      </c>
      <c r="M125">
        <f t="shared" si="14"/>
        <v>0</v>
      </c>
      <c r="N125">
        <f t="shared" si="15"/>
        <v>0.130536</v>
      </c>
      <c r="O125">
        <f t="shared" si="16"/>
        <v>0.130536</v>
      </c>
      <c r="P125">
        <f t="shared" si="19"/>
        <v>-0.24723474847976246</v>
      </c>
    </row>
    <row r="126" spans="4:16" ht="12.75">
      <c r="D126">
        <f t="shared" si="18"/>
        <v>0.01332</v>
      </c>
      <c r="L126">
        <v>5.85</v>
      </c>
      <c r="M126">
        <f t="shared" si="14"/>
        <v>0</v>
      </c>
      <c r="N126">
        <f t="shared" si="15"/>
        <v>0.130536</v>
      </c>
      <c r="O126">
        <f t="shared" si="16"/>
        <v>0.130536</v>
      </c>
      <c r="P126">
        <f t="shared" si="19"/>
        <v>-0.24723474847976246</v>
      </c>
    </row>
    <row r="127" spans="4:16" ht="12.75">
      <c r="D127">
        <f t="shared" si="18"/>
        <v>0.01332</v>
      </c>
      <c r="L127">
        <v>5.9</v>
      </c>
      <c r="M127">
        <f t="shared" si="14"/>
        <v>0</v>
      </c>
      <c r="N127">
        <f t="shared" si="15"/>
        <v>0.130536</v>
      </c>
      <c r="O127">
        <f t="shared" si="16"/>
        <v>0.130536</v>
      </c>
      <c r="P127">
        <f t="shared" si="19"/>
        <v>-0.24723474847976246</v>
      </c>
    </row>
    <row r="128" spans="4:16" ht="12.75">
      <c r="D128">
        <f t="shared" si="18"/>
        <v>0.01332</v>
      </c>
      <c r="L128">
        <v>5.95</v>
      </c>
      <c r="M128">
        <f t="shared" si="14"/>
        <v>0</v>
      </c>
      <c r="N128">
        <f t="shared" si="15"/>
        <v>0.130536</v>
      </c>
      <c r="O128">
        <f t="shared" si="16"/>
        <v>0.130536</v>
      </c>
      <c r="P128">
        <f t="shared" si="19"/>
        <v>-0.24723474847976246</v>
      </c>
    </row>
    <row r="129" spans="4:16" ht="12.75">
      <c r="D129">
        <f t="shared" si="18"/>
        <v>0.01332</v>
      </c>
      <c r="L129">
        <v>6</v>
      </c>
      <c r="M129">
        <f t="shared" si="14"/>
        <v>0</v>
      </c>
      <c r="N129">
        <f t="shared" si="15"/>
        <v>0.130536</v>
      </c>
      <c r="O129">
        <f t="shared" si="16"/>
        <v>0.130536</v>
      </c>
      <c r="P129">
        <f t="shared" si="19"/>
        <v>-0.24723474847976246</v>
      </c>
    </row>
    <row r="130" spans="4:16" ht="12.75">
      <c r="D130">
        <f t="shared" si="18"/>
        <v>0.01332</v>
      </c>
      <c r="L130">
        <v>6.05</v>
      </c>
      <c r="N130">
        <f t="shared" si="15"/>
        <v>0.130536</v>
      </c>
      <c r="O130">
        <f t="shared" si="16"/>
        <v>0.130536</v>
      </c>
      <c r="P130">
        <f t="shared" si="19"/>
        <v>-0.24723474847976246</v>
      </c>
    </row>
    <row r="131" spans="4:16" ht="12.75">
      <c r="D131">
        <f t="shared" si="18"/>
        <v>0.01332</v>
      </c>
      <c r="L131">
        <v>6.1</v>
      </c>
      <c r="P131">
        <f t="shared" si="19"/>
        <v>0</v>
      </c>
    </row>
    <row r="132" spans="4:16" ht="12.75">
      <c r="D132">
        <f t="shared" si="18"/>
        <v>0.01332</v>
      </c>
      <c r="L132">
        <v>6.15</v>
      </c>
      <c r="P132">
        <f t="shared" si="19"/>
        <v>0</v>
      </c>
    </row>
    <row r="133" spans="4:16" ht="12.75">
      <c r="D133">
        <f t="shared" si="18"/>
        <v>0.01332</v>
      </c>
      <c r="L133">
        <v>6.2</v>
      </c>
      <c r="P133">
        <f t="shared" si="19"/>
        <v>0</v>
      </c>
    </row>
    <row r="134" ht="12.75">
      <c r="P134">
        <f t="shared" si="19"/>
        <v>0</v>
      </c>
    </row>
    <row r="135" ht="12.75">
      <c r="P135">
        <f t="shared" si="19"/>
        <v>0</v>
      </c>
    </row>
    <row r="136" ht="12.75">
      <c r="P136">
        <f t="shared" si="19"/>
        <v>0</v>
      </c>
    </row>
    <row r="137" ht="12.75">
      <c r="P137">
        <f t="shared" si="19"/>
        <v>0</v>
      </c>
    </row>
    <row r="138" ht="12.75">
      <c r="P138">
        <f aca="true" t="shared" si="20" ref="P138:P201">((A138-O138)*SIN(90))-N138</f>
        <v>0</v>
      </c>
    </row>
    <row r="139" ht="12.75">
      <c r="P139">
        <f t="shared" si="20"/>
        <v>0</v>
      </c>
    </row>
    <row r="140" ht="12.75">
      <c r="P140">
        <f t="shared" si="20"/>
        <v>0</v>
      </c>
    </row>
    <row r="141" ht="12.75">
      <c r="P141">
        <f t="shared" si="20"/>
        <v>0</v>
      </c>
    </row>
    <row r="142" ht="12.75">
      <c r="P142">
        <f t="shared" si="20"/>
        <v>0</v>
      </c>
    </row>
    <row r="143" ht="12.75">
      <c r="P143">
        <f t="shared" si="20"/>
        <v>0</v>
      </c>
    </row>
    <row r="144" ht="12.75">
      <c r="P144">
        <f t="shared" si="20"/>
        <v>0</v>
      </c>
    </row>
    <row r="145" ht="12.75">
      <c r="P145">
        <f t="shared" si="20"/>
        <v>0</v>
      </c>
    </row>
    <row r="146" ht="12.75">
      <c r="P146">
        <f t="shared" si="20"/>
        <v>0</v>
      </c>
    </row>
    <row r="147" ht="12.75">
      <c r="P147">
        <f t="shared" si="20"/>
        <v>0</v>
      </c>
    </row>
    <row r="148" ht="12.75">
      <c r="P148">
        <f t="shared" si="20"/>
        <v>0</v>
      </c>
    </row>
    <row r="149" ht="12.75">
      <c r="P149">
        <f t="shared" si="20"/>
        <v>0</v>
      </c>
    </row>
    <row r="150" ht="12.75">
      <c r="P150">
        <f t="shared" si="20"/>
        <v>0</v>
      </c>
    </row>
    <row r="151" ht="12.75">
      <c r="P151">
        <f t="shared" si="20"/>
        <v>0</v>
      </c>
    </row>
    <row r="152" ht="12.75">
      <c r="P152">
        <f t="shared" si="20"/>
        <v>0</v>
      </c>
    </row>
    <row r="153" ht="12.75">
      <c r="P153">
        <f t="shared" si="20"/>
        <v>0</v>
      </c>
    </row>
    <row r="154" ht="12.75">
      <c r="P154">
        <f t="shared" si="20"/>
        <v>0</v>
      </c>
    </row>
    <row r="155" ht="12.75">
      <c r="P155">
        <f t="shared" si="20"/>
        <v>0</v>
      </c>
    </row>
    <row r="156" ht="12.75">
      <c r="P156">
        <f t="shared" si="20"/>
        <v>0</v>
      </c>
    </row>
    <row r="157" ht="12.75">
      <c r="P157">
        <f t="shared" si="20"/>
        <v>0</v>
      </c>
    </row>
    <row r="158" ht="12.75">
      <c r="P158">
        <f t="shared" si="20"/>
        <v>0</v>
      </c>
    </row>
    <row r="159" ht="12.75">
      <c r="P159">
        <f t="shared" si="20"/>
        <v>0</v>
      </c>
    </row>
    <row r="160" ht="12.75">
      <c r="P160">
        <f t="shared" si="20"/>
        <v>0</v>
      </c>
    </row>
    <row r="161" ht="12.75">
      <c r="P161">
        <f t="shared" si="20"/>
        <v>0</v>
      </c>
    </row>
    <row r="162" ht="12.75">
      <c r="P162">
        <f t="shared" si="20"/>
        <v>0</v>
      </c>
    </row>
    <row r="163" ht="12.75">
      <c r="P163">
        <f t="shared" si="20"/>
        <v>0</v>
      </c>
    </row>
    <row r="164" ht="12.75">
      <c r="P164">
        <f t="shared" si="20"/>
        <v>0</v>
      </c>
    </row>
    <row r="165" ht="12.75">
      <c r="P165">
        <f t="shared" si="20"/>
        <v>0</v>
      </c>
    </row>
    <row r="166" ht="12.75">
      <c r="P166">
        <f t="shared" si="20"/>
        <v>0</v>
      </c>
    </row>
    <row r="167" ht="12.75">
      <c r="P167">
        <f t="shared" si="20"/>
        <v>0</v>
      </c>
    </row>
    <row r="168" ht="12.75">
      <c r="P168">
        <f t="shared" si="20"/>
        <v>0</v>
      </c>
    </row>
    <row r="169" ht="12.75">
      <c r="P169">
        <f t="shared" si="20"/>
        <v>0</v>
      </c>
    </row>
    <row r="170" ht="12.75">
      <c r="P170">
        <f t="shared" si="20"/>
        <v>0</v>
      </c>
    </row>
    <row r="171" ht="12.75">
      <c r="P171">
        <f t="shared" si="20"/>
        <v>0</v>
      </c>
    </row>
    <row r="172" ht="12.75">
      <c r="P172">
        <f t="shared" si="20"/>
        <v>0</v>
      </c>
    </row>
    <row r="173" ht="12.75">
      <c r="P173">
        <f t="shared" si="20"/>
        <v>0</v>
      </c>
    </row>
    <row r="174" ht="12.75">
      <c r="P174">
        <f t="shared" si="20"/>
        <v>0</v>
      </c>
    </row>
    <row r="175" ht="12.75">
      <c r="P175">
        <f t="shared" si="20"/>
        <v>0</v>
      </c>
    </row>
    <row r="176" ht="12.75">
      <c r="P176">
        <f t="shared" si="20"/>
        <v>0</v>
      </c>
    </row>
    <row r="177" ht="12.75">
      <c r="P177">
        <f t="shared" si="20"/>
        <v>0</v>
      </c>
    </row>
    <row r="178" ht="12.75">
      <c r="P178">
        <f t="shared" si="20"/>
        <v>0</v>
      </c>
    </row>
    <row r="179" ht="12.75">
      <c r="P179">
        <f t="shared" si="20"/>
        <v>0</v>
      </c>
    </row>
    <row r="180" ht="12.75">
      <c r="P180">
        <f t="shared" si="20"/>
        <v>0</v>
      </c>
    </row>
    <row r="181" ht="12.75">
      <c r="P181">
        <f t="shared" si="20"/>
        <v>0</v>
      </c>
    </row>
    <row r="182" ht="12.75">
      <c r="P182">
        <f t="shared" si="20"/>
        <v>0</v>
      </c>
    </row>
    <row r="183" ht="12.75">
      <c r="P183">
        <f t="shared" si="20"/>
        <v>0</v>
      </c>
    </row>
    <row r="184" ht="12.75">
      <c r="P184">
        <f t="shared" si="20"/>
        <v>0</v>
      </c>
    </row>
    <row r="185" ht="12.75">
      <c r="P185">
        <f t="shared" si="20"/>
        <v>0</v>
      </c>
    </row>
    <row r="186" ht="12.75">
      <c r="P186">
        <f t="shared" si="20"/>
        <v>0</v>
      </c>
    </row>
    <row r="187" ht="12.75">
      <c r="P187">
        <f t="shared" si="20"/>
        <v>0</v>
      </c>
    </row>
    <row r="188" ht="12.75">
      <c r="P188">
        <f t="shared" si="20"/>
        <v>0</v>
      </c>
    </row>
    <row r="189" ht="12.75">
      <c r="P189">
        <f t="shared" si="20"/>
        <v>0</v>
      </c>
    </row>
    <row r="190" ht="12.75">
      <c r="P190">
        <f t="shared" si="20"/>
        <v>0</v>
      </c>
    </row>
    <row r="191" ht="12.75">
      <c r="P191">
        <f t="shared" si="20"/>
        <v>0</v>
      </c>
    </row>
    <row r="192" ht="12.75">
      <c r="P192">
        <f t="shared" si="20"/>
        <v>0</v>
      </c>
    </row>
    <row r="193" ht="12.75">
      <c r="P193">
        <f t="shared" si="20"/>
        <v>0</v>
      </c>
    </row>
    <row r="194" ht="12.75">
      <c r="P194">
        <f t="shared" si="20"/>
        <v>0</v>
      </c>
    </row>
    <row r="195" ht="12.75">
      <c r="P195">
        <f t="shared" si="20"/>
        <v>0</v>
      </c>
    </row>
    <row r="196" ht="12.75">
      <c r="P196">
        <f t="shared" si="20"/>
        <v>0</v>
      </c>
    </row>
    <row r="197" ht="12.75">
      <c r="P197">
        <f t="shared" si="20"/>
        <v>0</v>
      </c>
    </row>
    <row r="198" ht="12.75">
      <c r="P198">
        <f t="shared" si="20"/>
        <v>0</v>
      </c>
    </row>
    <row r="199" ht="12.75">
      <c r="P199">
        <f t="shared" si="20"/>
        <v>0</v>
      </c>
    </row>
    <row r="200" ht="12.75">
      <c r="P200">
        <f t="shared" si="20"/>
        <v>0</v>
      </c>
    </row>
    <row r="201" ht="12.75">
      <c r="P201">
        <f t="shared" si="20"/>
        <v>0</v>
      </c>
    </row>
    <row r="202" ht="12.75">
      <c r="P202">
        <f aca="true" t="shared" si="21" ref="P202:P265">((A202-O202)*SIN(90))-N202</f>
        <v>0</v>
      </c>
    </row>
    <row r="203" ht="12.75">
      <c r="P203">
        <f t="shared" si="21"/>
        <v>0</v>
      </c>
    </row>
    <row r="204" ht="12.75">
      <c r="P204">
        <f t="shared" si="21"/>
        <v>0</v>
      </c>
    </row>
    <row r="205" ht="12.75">
      <c r="P205">
        <f t="shared" si="21"/>
        <v>0</v>
      </c>
    </row>
    <row r="206" ht="12.75">
      <c r="P206">
        <f t="shared" si="21"/>
        <v>0</v>
      </c>
    </row>
    <row r="207" ht="12.75">
      <c r="P207">
        <f t="shared" si="21"/>
        <v>0</v>
      </c>
    </row>
    <row r="208" ht="12.75">
      <c r="P208">
        <f t="shared" si="21"/>
        <v>0</v>
      </c>
    </row>
    <row r="209" ht="12.75">
      <c r="P209">
        <f t="shared" si="21"/>
        <v>0</v>
      </c>
    </row>
    <row r="210" ht="12.75">
      <c r="P210">
        <f t="shared" si="21"/>
        <v>0</v>
      </c>
    </row>
    <row r="211" ht="12.75">
      <c r="P211">
        <f t="shared" si="21"/>
        <v>0</v>
      </c>
    </row>
    <row r="212" ht="12.75">
      <c r="P212">
        <f t="shared" si="21"/>
        <v>0</v>
      </c>
    </row>
    <row r="213" ht="12.75">
      <c r="P213">
        <f t="shared" si="21"/>
        <v>0</v>
      </c>
    </row>
    <row r="214" ht="12.75">
      <c r="P214">
        <f t="shared" si="21"/>
        <v>0</v>
      </c>
    </row>
    <row r="215" ht="12.75">
      <c r="P215">
        <f t="shared" si="21"/>
        <v>0</v>
      </c>
    </row>
    <row r="216" ht="12.75">
      <c r="P216">
        <f t="shared" si="21"/>
        <v>0</v>
      </c>
    </row>
    <row r="217" ht="12.75">
      <c r="P217">
        <f t="shared" si="21"/>
        <v>0</v>
      </c>
    </row>
    <row r="218" ht="12.75">
      <c r="P218">
        <f t="shared" si="21"/>
        <v>0</v>
      </c>
    </row>
    <row r="219" ht="12.75">
      <c r="P219">
        <f t="shared" si="21"/>
        <v>0</v>
      </c>
    </row>
    <row r="220" ht="12.75">
      <c r="P220">
        <f t="shared" si="21"/>
        <v>0</v>
      </c>
    </row>
    <row r="221" ht="12.75">
      <c r="P221">
        <f t="shared" si="21"/>
        <v>0</v>
      </c>
    </row>
    <row r="222" ht="12.75">
      <c r="P222">
        <f t="shared" si="21"/>
        <v>0</v>
      </c>
    </row>
    <row r="223" ht="12.75">
      <c r="P223">
        <f t="shared" si="21"/>
        <v>0</v>
      </c>
    </row>
    <row r="224" ht="12.75">
      <c r="P224">
        <f t="shared" si="21"/>
        <v>0</v>
      </c>
    </row>
    <row r="225" ht="12.75">
      <c r="P225">
        <f t="shared" si="21"/>
        <v>0</v>
      </c>
    </row>
    <row r="226" ht="12.75">
      <c r="P226">
        <f t="shared" si="21"/>
        <v>0</v>
      </c>
    </row>
    <row r="227" ht="12.75">
      <c r="P227">
        <f t="shared" si="21"/>
        <v>0</v>
      </c>
    </row>
    <row r="228" ht="12.75">
      <c r="P228">
        <f t="shared" si="21"/>
        <v>0</v>
      </c>
    </row>
    <row r="229" ht="12.75">
      <c r="P229">
        <f t="shared" si="21"/>
        <v>0</v>
      </c>
    </row>
    <row r="230" ht="12.75">
      <c r="P230">
        <f t="shared" si="21"/>
        <v>0</v>
      </c>
    </row>
    <row r="231" ht="12.75">
      <c r="P231">
        <f t="shared" si="21"/>
        <v>0</v>
      </c>
    </row>
    <row r="232" ht="12.75">
      <c r="P232">
        <f t="shared" si="21"/>
        <v>0</v>
      </c>
    </row>
    <row r="233" ht="12.75">
      <c r="P233">
        <f t="shared" si="21"/>
        <v>0</v>
      </c>
    </row>
    <row r="234" ht="12.75">
      <c r="P234">
        <f t="shared" si="21"/>
        <v>0</v>
      </c>
    </row>
    <row r="235" ht="12.75">
      <c r="P235">
        <f t="shared" si="21"/>
        <v>0</v>
      </c>
    </row>
    <row r="236" ht="12.75">
      <c r="P236">
        <f t="shared" si="21"/>
        <v>0</v>
      </c>
    </row>
    <row r="237" ht="12.75">
      <c r="P237">
        <f t="shared" si="21"/>
        <v>0</v>
      </c>
    </row>
    <row r="238" ht="12.75">
      <c r="P238">
        <f t="shared" si="21"/>
        <v>0</v>
      </c>
    </row>
    <row r="239" ht="12.75">
      <c r="P239">
        <f t="shared" si="21"/>
        <v>0</v>
      </c>
    </row>
    <row r="240" ht="12.75">
      <c r="P240">
        <f t="shared" si="21"/>
        <v>0</v>
      </c>
    </row>
    <row r="241" ht="12.75">
      <c r="P241">
        <f t="shared" si="21"/>
        <v>0</v>
      </c>
    </row>
    <row r="242" ht="12.75">
      <c r="P242">
        <f t="shared" si="21"/>
        <v>0</v>
      </c>
    </row>
    <row r="243" ht="12.75">
      <c r="P243">
        <f t="shared" si="21"/>
        <v>0</v>
      </c>
    </row>
    <row r="244" ht="12.75">
      <c r="P244">
        <f t="shared" si="21"/>
        <v>0</v>
      </c>
    </row>
    <row r="245" ht="12.75">
      <c r="P245">
        <f t="shared" si="21"/>
        <v>0</v>
      </c>
    </row>
    <row r="246" ht="12.75">
      <c r="P246">
        <f t="shared" si="21"/>
        <v>0</v>
      </c>
    </row>
    <row r="247" ht="12.75">
      <c r="P247">
        <f t="shared" si="21"/>
        <v>0</v>
      </c>
    </row>
    <row r="248" ht="12.75">
      <c r="P248">
        <f t="shared" si="21"/>
        <v>0</v>
      </c>
    </row>
    <row r="249" ht="12.75">
      <c r="P249">
        <f t="shared" si="21"/>
        <v>0</v>
      </c>
    </row>
    <row r="250" ht="12.75">
      <c r="P250">
        <f t="shared" si="21"/>
        <v>0</v>
      </c>
    </row>
    <row r="251" ht="12.75">
      <c r="P251">
        <f t="shared" si="21"/>
        <v>0</v>
      </c>
    </row>
    <row r="252" ht="12.75">
      <c r="P252">
        <f t="shared" si="21"/>
        <v>0</v>
      </c>
    </row>
    <row r="253" ht="12.75">
      <c r="P253">
        <f t="shared" si="21"/>
        <v>0</v>
      </c>
    </row>
    <row r="254" ht="12.75">
      <c r="P254">
        <f t="shared" si="21"/>
        <v>0</v>
      </c>
    </row>
    <row r="255" ht="12.75">
      <c r="P255">
        <f t="shared" si="21"/>
        <v>0</v>
      </c>
    </row>
    <row r="256" ht="12.75">
      <c r="P256">
        <f t="shared" si="21"/>
        <v>0</v>
      </c>
    </row>
    <row r="257" ht="12.75">
      <c r="P257">
        <f t="shared" si="21"/>
        <v>0</v>
      </c>
    </row>
    <row r="258" ht="12.75">
      <c r="P258">
        <f t="shared" si="21"/>
        <v>0</v>
      </c>
    </row>
    <row r="259" ht="12.75">
      <c r="P259">
        <f t="shared" si="21"/>
        <v>0</v>
      </c>
    </row>
    <row r="260" ht="12.75">
      <c r="P260">
        <f t="shared" si="21"/>
        <v>0</v>
      </c>
    </row>
    <row r="261" ht="12.75">
      <c r="P261">
        <f t="shared" si="21"/>
        <v>0</v>
      </c>
    </row>
    <row r="262" ht="12.75">
      <c r="P262">
        <f t="shared" si="21"/>
        <v>0</v>
      </c>
    </row>
    <row r="263" ht="12.75">
      <c r="P263">
        <f t="shared" si="21"/>
        <v>0</v>
      </c>
    </row>
    <row r="264" ht="12.75">
      <c r="P264">
        <f t="shared" si="21"/>
        <v>0</v>
      </c>
    </row>
    <row r="265" ht="12.75">
      <c r="P265">
        <f t="shared" si="21"/>
        <v>0</v>
      </c>
    </row>
    <row r="266" ht="12.75">
      <c r="P266">
        <f aca="true" t="shared" si="22" ref="P266:P272">((A266-O266)*SIN(90))-N266</f>
        <v>0</v>
      </c>
    </row>
    <row r="267" ht="12.75">
      <c r="P267">
        <f t="shared" si="22"/>
        <v>0</v>
      </c>
    </row>
    <row r="268" ht="12.75">
      <c r="P268">
        <f t="shared" si="22"/>
        <v>0</v>
      </c>
    </row>
    <row r="269" ht="12.75">
      <c r="P269">
        <f t="shared" si="22"/>
        <v>0</v>
      </c>
    </row>
    <row r="270" ht="12.75">
      <c r="P270">
        <f t="shared" si="22"/>
        <v>0</v>
      </c>
    </row>
    <row r="271" ht="12.75">
      <c r="P271">
        <f t="shared" si="22"/>
        <v>0</v>
      </c>
    </row>
    <row r="272" ht="12.75">
      <c r="P272">
        <f t="shared" si="22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6"/>
  <sheetViews>
    <sheetView tabSelected="1" workbookViewId="0" topLeftCell="B1">
      <pane ySplit="4590" topLeftCell="BM1" activePane="topLeft" state="split"/>
      <selection pane="topLeft" activeCell="C817" sqref="C817"/>
      <selection pane="bottomLeft" activeCell="I739" sqref="I739"/>
    </sheetView>
  </sheetViews>
  <sheetFormatPr defaultColWidth="9.140625" defaultRowHeight="12.75"/>
  <cols>
    <col min="1" max="1" width="19.28125" style="0" customWidth="1"/>
    <col min="4" max="5" width="10.7109375" style="0" customWidth="1"/>
    <col min="6" max="6" width="13.57421875" style="0" customWidth="1"/>
  </cols>
  <sheetData>
    <row r="1" spans="1:4" ht="12.75">
      <c r="A1" t="s">
        <v>20</v>
      </c>
      <c r="B1">
        <v>18.74</v>
      </c>
      <c r="C1" t="s">
        <v>25</v>
      </c>
      <c r="D1">
        <v>0.0111089</v>
      </c>
    </row>
    <row r="2" spans="1:2" ht="12.75">
      <c r="A2" t="s">
        <v>7</v>
      </c>
      <c r="B2">
        <v>0.05</v>
      </c>
    </row>
    <row r="3" spans="1:2" ht="12.75">
      <c r="A3" t="s">
        <v>19</v>
      </c>
      <c r="B3">
        <v>13.32</v>
      </c>
    </row>
    <row r="4" spans="1:2" ht="12.75">
      <c r="A4" t="s">
        <v>4</v>
      </c>
      <c r="B4">
        <v>12.48</v>
      </c>
    </row>
    <row r="5" spans="1:2" ht="12.75">
      <c r="A5" t="s">
        <v>5</v>
      </c>
      <c r="B5">
        <f>B4/B6</f>
        <v>6.24</v>
      </c>
    </row>
    <row r="6" spans="1:2" ht="12.75">
      <c r="A6" t="s">
        <v>6</v>
      </c>
      <c r="B6">
        <v>2</v>
      </c>
    </row>
    <row r="7" ht="12.75">
      <c r="B7" t="s">
        <v>9</v>
      </c>
    </row>
    <row r="8" spans="1:8" ht="12.75">
      <c r="A8" t="s">
        <v>0</v>
      </c>
      <c r="B8">
        <v>0</v>
      </c>
      <c r="C8" t="s">
        <v>1</v>
      </c>
      <c r="D8" t="s">
        <v>2</v>
      </c>
      <c r="E8" t="s">
        <v>21</v>
      </c>
      <c r="F8" t="s">
        <v>23</v>
      </c>
      <c r="G8" t="s">
        <v>22</v>
      </c>
      <c r="H8" t="s">
        <v>24</v>
      </c>
    </row>
    <row r="9" spans="1:8" ht="12.75">
      <c r="A9">
        <v>0</v>
      </c>
      <c r="B9">
        <f>B8+(E9*0.05)</f>
        <v>-0.49000000000000005</v>
      </c>
      <c r="C9">
        <f>B4</f>
        <v>12.48</v>
      </c>
      <c r="D9">
        <f>($B$1+C9)/1000</f>
        <v>0.031219999999999998</v>
      </c>
      <c r="E9">
        <v>-9.8</v>
      </c>
      <c r="F9">
        <v>0</v>
      </c>
      <c r="G9">
        <v>0</v>
      </c>
      <c r="H9">
        <v>0</v>
      </c>
    </row>
    <row r="10" spans="1:8" ht="12.75">
      <c r="A10">
        <v>0.3</v>
      </c>
      <c r="B10">
        <f aca="true" t="shared" si="0" ref="B10:B73">B9+(E10*0.05)</f>
        <v>-0.48588300601785955</v>
      </c>
      <c r="C10">
        <f>C9-$B$5*$B$2</f>
        <v>12.168000000000001</v>
      </c>
      <c r="D10">
        <f aca="true" t="shared" si="1" ref="D10:D73">($B$1+C10)/1000</f>
        <v>0.030908</v>
      </c>
      <c r="E10">
        <f aca="true" t="shared" si="2" ref="E10:E41">(A10-D10*9.8-$D$1*B9)/(D10)</f>
        <v>0.0823398796428102</v>
      </c>
      <c r="F10">
        <f>((B9+B10)/2)*0.05</f>
        <v>-0.024397075150446493</v>
      </c>
      <c r="G10">
        <f>G9+F10</f>
        <v>-0.024397075150446493</v>
      </c>
      <c r="H10">
        <v>0.05</v>
      </c>
    </row>
    <row r="11" spans="1:8" ht="12.75">
      <c r="A11">
        <v>2.8</v>
      </c>
      <c r="B11">
        <f t="shared" si="0"/>
        <v>3.6086993343625027</v>
      </c>
      <c r="C11">
        <f aca="true" t="shared" si="3" ref="C11:C34">C10-$B$5*$B$2</f>
        <v>11.856000000000002</v>
      </c>
      <c r="D11">
        <f t="shared" si="1"/>
        <v>0.030596</v>
      </c>
      <c r="E11">
        <f t="shared" si="2"/>
        <v>81.89164680760724</v>
      </c>
      <c r="F11">
        <f aca="true" t="shared" si="4" ref="F11:F74">((B10+B11)/2)*0.05</f>
        <v>0.07807040820861609</v>
      </c>
      <c r="G11">
        <f aca="true" t="shared" si="5" ref="G11:G74">G10+F11</f>
        <v>0.0536733330581696</v>
      </c>
      <c r="H11">
        <v>0.1</v>
      </c>
    </row>
    <row r="12" spans="1:8" ht="12.75">
      <c r="A12">
        <v>7.1</v>
      </c>
      <c r="B12">
        <f t="shared" si="0"/>
        <v>14.774873089422105</v>
      </c>
      <c r="C12">
        <f t="shared" si="3"/>
        <v>11.544000000000002</v>
      </c>
      <c r="D12">
        <f t="shared" si="1"/>
        <v>0.030284</v>
      </c>
      <c r="E12">
        <f t="shared" si="2"/>
        <v>223.32347510119206</v>
      </c>
      <c r="F12">
        <f t="shared" si="4"/>
        <v>0.45958931059461516</v>
      </c>
      <c r="G12">
        <f t="shared" si="5"/>
        <v>0.5132626436527847</v>
      </c>
      <c r="H12">
        <v>0.15</v>
      </c>
    </row>
    <row r="13" spans="1:8" ht="12.75">
      <c r="A13">
        <v>10.6</v>
      </c>
      <c r="B13">
        <f t="shared" si="0"/>
        <v>31.694234180335155</v>
      </c>
      <c r="C13">
        <f t="shared" si="3"/>
        <v>11.232000000000003</v>
      </c>
      <c r="D13">
        <f t="shared" si="1"/>
        <v>0.029972000000000002</v>
      </c>
      <c r="E13">
        <f t="shared" si="2"/>
        <v>338.38722181826097</v>
      </c>
      <c r="F13">
        <f t="shared" si="4"/>
        <v>1.1617276817439315</v>
      </c>
      <c r="G13">
        <f t="shared" si="5"/>
        <v>1.6749903253967162</v>
      </c>
      <c r="H13">
        <v>0.2</v>
      </c>
    </row>
    <row r="14" spans="1:8" ht="12.75">
      <c r="A14">
        <v>10.5</v>
      </c>
      <c r="B14">
        <f t="shared" si="0"/>
        <v>48.31130080527459</v>
      </c>
      <c r="C14">
        <f t="shared" si="3"/>
        <v>10.920000000000003</v>
      </c>
      <c r="D14">
        <f t="shared" si="1"/>
        <v>0.029660000000000002</v>
      </c>
      <c r="E14">
        <f t="shared" si="2"/>
        <v>332.34133249878874</v>
      </c>
      <c r="F14">
        <f t="shared" si="4"/>
        <v>2.0001383746402435</v>
      </c>
      <c r="G14">
        <f t="shared" si="5"/>
        <v>3.67512870003696</v>
      </c>
      <c r="H14">
        <v>0.25</v>
      </c>
    </row>
    <row r="15" spans="1:8" ht="12.75">
      <c r="A15">
        <v>7.2</v>
      </c>
      <c r="B15">
        <f t="shared" si="0"/>
        <v>59.1735472794539</v>
      </c>
      <c r="C15">
        <f t="shared" si="3"/>
        <v>10.608000000000004</v>
      </c>
      <c r="D15">
        <f t="shared" si="1"/>
        <v>0.029348000000000003</v>
      </c>
      <c r="E15">
        <f t="shared" si="2"/>
        <v>217.24492948358608</v>
      </c>
      <c r="F15">
        <f t="shared" si="4"/>
        <v>2.6871212021182127</v>
      </c>
      <c r="G15">
        <f t="shared" si="5"/>
        <v>6.362249902155172</v>
      </c>
      <c r="H15">
        <v>0.3</v>
      </c>
    </row>
    <row r="16" spans="1:8" ht="12.75">
      <c r="A16">
        <v>6.1</v>
      </c>
      <c r="B16">
        <f t="shared" si="0"/>
        <v>68.0557868796524</v>
      </c>
      <c r="C16">
        <f t="shared" si="3"/>
        <v>10.296000000000005</v>
      </c>
      <c r="D16">
        <f t="shared" si="1"/>
        <v>0.029036000000000003</v>
      </c>
      <c r="E16">
        <f t="shared" si="2"/>
        <v>177.64479200397003</v>
      </c>
      <c r="F16">
        <f t="shared" si="4"/>
        <v>3.180733353977658</v>
      </c>
      <c r="G16">
        <f t="shared" si="5"/>
        <v>9.54298325613283</v>
      </c>
      <c r="H16">
        <v>0.35</v>
      </c>
    </row>
    <row r="17" spans="1:8" ht="12.75">
      <c r="A17">
        <v>5.7</v>
      </c>
      <c r="B17">
        <f t="shared" si="0"/>
        <v>76.17178720887645</v>
      </c>
      <c r="C17">
        <f t="shared" si="3"/>
        <v>9.984000000000005</v>
      </c>
      <c r="D17">
        <f t="shared" si="1"/>
        <v>0.028724000000000003</v>
      </c>
      <c r="E17">
        <f t="shared" si="2"/>
        <v>162.32000658448086</v>
      </c>
      <c r="F17">
        <f t="shared" si="4"/>
        <v>3.6056893522132216</v>
      </c>
      <c r="G17">
        <f t="shared" si="5"/>
        <v>13.148672608346052</v>
      </c>
      <c r="H17">
        <v>0.4</v>
      </c>
    </row>
    <row r="18" spans="1:8" ht="12.75">
      <c r="A18">
        <v>5.3</v>
      </c>
      <c r="B18">
        <f t="shared" si="0"/>
        <v>83.5196994168789</v>
      </c>
      <c r="C18">
        <f t="shared" si="3"/>
        <v>9.672000000000006</v>
      </c>
      <c r="D18">
        <f t="shared" si="1"/>
        <v>0.028412000000000007</v>
      </c>
      <c r="E18">
        <f t="shared" si="2"/>
        <v>146.95824416004896</v>
      </c>
      <c r="F18">
        <f t="shared" si="4"/>
        <v>3.9922871656438836</v>
      </c>
      <c r="G18">
        <f t="shared" si="5"/>
        <v>17.140959773989934</v>
      </c>
      <c r="H18">
        <v>0.45</v>
      </c>
    </row>
    <row r="19" spans="1:8" ht="12.75">
      <c r="A19">
        <v>5</v>
      </c>
      <c r="B19">
        <f t="shared" si="0"/>
        <v>90.27558555771134</v>
      </c>
      <c r="C19">
        <f t="shared" si="3"/>
        <v>9.360000000000007</v>
      </c>
      <c r="D19">
        <f t="shared" si="1"/>
        <v>0.028100000000000003</v>
      </c>
      <c r="E19">
        <f t="shared" si="2"/>
        <v>135.1177228166489</v>
      </c>
      <c r="F19">
        <f t="shared" si="4"/>
        <v>4.344882124364756</v>
      </c>
      <c r="G19">
        <f t="shared" si="5"/>
        <v>21.48584189835469</v>
      </c>
      <c r="H19">
        <v>0.5</v>
      </c>
    </row>
    <row r="20" spans="1:8" ht="12.75">
      <c r="A20">
        <v>4.8</v>
      </c>
      <c r="B20">
        <f t="shared" si="0"/>
        <v>96.617918844738</v>
      </c>
      <c r="C20">
        <f t="shared" si="3"/>
        <v>9.048000000000007</v>
      </c>
      <c r="D20">
        <f t="shared" si="1"/>
        <v>0.027788000000000004</v>
      </c>
      <c r="E20">
        <f t="shared" si="2"/>
        <v>126.84666574053333</v>
      </c>
      <c r="F20">
        <f t="shared" si="4"/>
        <v>4.672337610061233</v>
      </c>
      <c r="G20">
        <f t="shared" si="5"/>
        <v>26.158179508415923</v>
      </c>
      <c r="H20">
        <v>0.55</v>
      </c>
    </row>
    <row r="21" spans="1:8" ht="12.75">
      <c r="A21">
        <v>4.8</v>
      </c>
      <c r="B21">
        <f t="shared" si="0"/>
        <v>102.90962142398114</v>
      </c>
      <c r="C21">
        <f t="shared" si="3"/>
        <v>8.736000000000008</v>
      </c>
      <c r="D21">
        <f t="shared" si="1"/>
        <v>0.027476000000000007</v>
      </c>
      <c r="E21">
        <f t="shared" si="2"/>
        <v>125.83405158486273</v>
      </c>
      <c r="F21">
        <f t="shared" si="4"/>
        <v>4.988188506717979</v>
      </c>
      <c r="G21">
        <f t="shared" si="5"/>
        <v>31.146368015133902</v>
      </c>
      <c r="H21">
        <v>0.6</v>
      </c>
    </row>
    <row r="22" spans="1:8" ht="12.75">
      <c r="A22">
        <v>4.7</v>
      </c>
      <c r="B22">
        <f t="shared" si="0"/>
        <v>108.96649836876676</v>
      </c>
      <c r="C22">
        <f t="shared" si="3"/>
        <v>8.424000000000008</v>
      </c>
      <c r="D22">
        <f t="shared" si="1"/>
        <v>0.027164000000000008</v>
      </c>
      <c r="E22">
        <f t="shared" si="2"/>
        <v>121.13753889571252</v>
      </c>
      <c r="F22">
        <f t="shared" si="4"/>
        <v>5.296902994818698</v>
      </c>
      <c r="G22">
        <f t="shared" si="5"/>
        <v>36.443271009952596</v>
      </c>
      <c r="H22">
        <v>0.65</v>
      </c>
    </row>
    <row r="23" spans="1:8" ht="12.75">
      <c r="A23">
        <v>4.8</v>
      </c>
      <c r="B23">
        <f t="shared" si="0"/>
        <v>115.16036189154198</v>
      </c>
      <c r="C23">
        <f t="shared" si="3"/>
        <v>8.112000000000009</v>
      </c>
      <c r="D23">
        <f t="shared" si="1"/>
        <v>0.026852000000000008</v>
      </c>
      <c r="E23">
        <f t="shared" si="2"/>
        <v>123.87727045550446</v>
      </c>
      <c r="F23">
        <f t="shared" si="4"/>
        <v>5.603171506507719</v>
      </c>
      <c r="G23">
        <f t="shared" si="5"/>
        <v>42.04644251646032</v>
      </c>
      <c r="H23">
        <v>0.7</v>
      </c>
    </row>
    <row r="24" spans="1:8" ht="12.75">
      <c r="A24">
        <v>4.8</v>
      </c>
      <c r="B24">
        <f t="shared" si="0"/>
        <v>121.30317096423047</v>
      </c>
      <c r="C24">
        <f t="shared" si="3"/>
        <v>7.800000000000009</v>
      </c>
      <c r="D24">
        <f t="shared" si="1"/>
        <v>0.026540000000000005</v>
      </c>
      <c r="E24">
        <f t="shared" si="2"/>
        <v>122.85618145376972</v>
      </c>
      <c r="F24">
        <f t="shared" si="4"/>
        <v>5.911588321394312</v>
      </c>
      <c r="G24">
        <f t="shared" si="5"/>
        <v>47.95803083785463</v>
      </c>
      <c r="H24">
        <v>0.75</v>
      </c>
    </row>
    <row r="25" spans="1:8" ht="12.75">
      <c r="A25">
        <v>4.6</v>
      </c>
      <c r="B25">
        <f t="shared" si="0"/>
        <v>127.01352021708135</v>
      </c>
      <c r="C25">
        <f t="shared" si="3"/>
        <v>7.488000000000008</v>
      </c>
      <c r="D25">
        <f t="shared" si="1"/>
        <v>0.026228000000000008</v>
      </c>
      <c r="E25">
        <f t="shared" si="2"/>
        <v>114.20698505701765</v>
      </c>
      <c r="F25">
        <f t="shared" si="4"/>
        <v>6.207917279532796</v>
      </c>
      <c r="G25">
        <f t="shared" si="5"/>
        <v>54.16594811738742</v>
      </c>
      <c r="H25">
        <v>0.8</v>
      </c>
    </row>
    <row r="26" spans="1:8" ht="12.75">
      <c r="A26">
        <v>4.6</v>
      </c>
      <c r="B26">
        <f t="shared" si="0"/>
        <v>132.6761276898018</v>
      </c>
      <c r="C26">
        <f t="shared" si="3"/>
        <v>7.176000000000008</v>
      </c>
      <c r="D26">
        <f t="shared" si="1"/>
        <v>0.02591600000000001</v>
      </c>
      <c r="E26">
        <f t="shared" si="2"/>
        <v>113.252149454409</v>
      </c>
      <c r="F26">
        <f t="shared" si="4"/>
        <v>6.492241197672079</v>
      </c>
      <c r="G26">
        <f t="shared" si="5"/>
        <v>60.6581893150595</v>
      </c>
      <c r="H26">
        <v>0.85</v>
      </c>
    </row>
    <row r="27" spans="1:8" ht="12.75">
      <c r="A27">
        <v>4.5</v>
      </c>
      <c r="B27">
        <f t="shared" si="0"/>
        <v>138.0955835660453</v>
      </c>
      <c r="C27">
        <f t="shared" si="3"/>
        <v>6.864000000000008</v>
      </c>
      <c r="D27">
        <f t="shared" si="1"/>
        <v>0.025604000000000005</v>
      </c>
      <c r="E27">
        <f t="shared" si="2"/>
        <v>108.38911752486956</v>
      </c>
      <c r="F27">
        <f t="shared" si="4"/>
        <v>6.769292781396178</v>
      </c>
      <c r="G27">
        <f t="shared" si="5"/>
        <v>67.42748209645568</v>
      </c>
      <c r="H27">
        <v>0.9</v>
      </c>
    </row>
    <row r="28" spans="1:8" ht="12.75">
      <c r="A28">
        <v>4.5</v>
      </c>
      <c r="B28">
        <f t="shared" si="0"/>
        <v>143.46891974294542</v>
      </c>
      <c r="C28">
        <f t="shared" si="3"/>
        <v>6.552000000000008</v>
      </c>
      <c r="D28">
        <f t="shared" si="1"/>
        <v>0.025292000000000005</v>
      </c>
      <c r="E28">
        <f t="shared" si="2"/>
        <v>107.46672353800248</v>
      </c>
      <c r="F28">
        <f t="shared" si="4"/>
        <v>7.039112582724768</v>
      </c>
      <c r="G28">
        <f t="shared" si="5"/>
        <v>74.46659467918045</v>
      </c>
      <c r="H28">
        <v>0.95</v>
      </c>
    </row>
    <row r="29" spans="1:8" ht="12.75">
      <c r="A29">
        <v>4.5</v>
      </c>
      <c r="B29">
        <f t="shared" si="0"/>
        <v>148.79600964980608</v>
      </c>
      <c r="C29">
        <f t="shared" si="3"/>
        <v>6.240000000000007</v>
      </c>
      <c r="D29">
        <f t="shared" si="1"/>
        <v>0.024980000000000006</v>
      </c>
      <c r="E29">
        <f t="shared" si="2"/>
        <v>106.54179813721349</v>
      </c>
      <c r="F29">
        <f t="shared" si="4"/>
        <v>7.306623234818787</v>
      </c>
      <c r="G29">
        <f t="shared" si="5"/>
        <v>81.77321791399923</v>
      </c>
      <c r="H29">
        <v>1</v>
      </c>
    </row>
    <row r="30" spans="1:8" ht="12.75">
      <c r="A30">
        <v>4.5</v>
      </c>
      <c r="B30">
        <f t="shared" si="0"/>
        <v>154.07672476331604</v>
      </c>
      <c r="C30">
        <f t="shared" si="3"/>
        <v>5.928000000000007</v>
      </c>
      <c r="D30">
        <f t="shared" si="1"/>
        <v>0.024668000000000006</v>
      </c>
      <c r="E30">
        <f t="shared" si="2"/>
        <v>105.61430227019898</v>
      </c>
      <c r="F30">
        <f t="shared" si="4"/>
        <v>7.571818360328052</v>
      </c>
      <c r="G30">
        <f t="shared" si="5"/>
        <v>89.34503627432728</v>
      </c>
      <c r="H30">
        <v>1.05</v>
      </c>
    </row>
    <row r="31" spans="1:8" ht="12.75">
      <c r="A31">
        <v>4.5</v>
      </c>
      <c r="B31">
        <f t="shared" si="0"/>
        <v>159.31093455202682</v>
      </c>
      <c r="C31">
        <f t="shared" si="3"/>
        <v>5.616000000000007</v>
      </c>
      <c r="D31">
        <f t="shared" si="1"/>
        <v>0.024356000000000006</v>
      </c>
      <c r="E31">
        <f t="shared" si="2"/>
        <v>104.6841957742157</v>
      </c>
      <c r="F31">
        <f t="shared" si="4"/>
        <v>7.834691482883571</v>
      </c>
      <c r="G31">
        <f t="shared" si="5"/>
        <v>97.17972775721086</v>
      </c>
      <c r="H31">
        <v>1.1</v>
      </c>
    </row>
    <row r="32" spans="1:8" ht="12.75">
      <c r="A32">
        <v>4.5</v>
      </c>
      <c r="B32">
        <f t="shared" si="0"/>
        <v>164.49850641851117</v>
      </c>
      <c r="C32">
        <f t="shared" si="3"/>
        <v>5.3040000000000065</v>
      </c>
      <c r="D32">
        <f t="shared" si="1"/>
        <v>0.024044000000000003</v>
      </c>
      <c r="E32">
        <f t="shared" si="2"/>
        <v>103.75143732968677</v>
      </c>
      <c r="F32">
        <f t="shared" si="4"/>
        <v>8.09523602426345</v>
      </c>
      <c r="G32">
        <f t="shared" si="5"/>
        <v>105.2749637814743</v>
      </c>
      <c r="H32">
        <v>1.15</v>
      </c>
    </row>
    <row r="33" spans="1:8" ht="12.75">
      <c r="A33">
        <v>4.5</v>
      </c>
      <c r="B33">
        <f t="shared" si="0"/>
        <v>169.63930563907286</v>
      </c>
      <c r="C33">
        <f t="shared" si="3"/>
        <v>4.992000000000006</v>
      </c>
      <c r="D33">
        <f t="shared" si="1"/>
        <v>0.023732000000000007</v>
      </c>
      <c r="E33">
        <f t="shared" si="2"/>
        <v>102.81598441123379</v>
      </c>
      <c r="F33">
        <f t="shared" si="4"/>
        <v>8.353445301439601</v>
      </c>
      <c r="G33">
        <f t="shared" si="5"/>
        <v>113.6284090829139</v>
      </c>
      <c r="H33">
        <v>1.2</v>
      </c>
    </row>
    <row r="34" spans="1:8" ht="12.75">
      <c r="A34">
        <v>4.5</v>
      </c>
      <c r="B34">
        <f t="shared" si="0"/>
        <v>174.73319530087068</v>
      </c>
      <c r="C34">
        <f t="shared" si="3"/>
        <v>4.680000000000006</v>
      </c>
      <c r="D34">
        <f t="shared" si="1"/>
        <v>0.023420000000000007</v>
      </c>
      <c r="E34">
        <f t="shared" si="2"/>
        <v>101.87779323595657</v>
      </c>
      <c r="F34">
        <f t="shared" si="4"/>
        <v>8.609312523498588</v>
      </c>
      <c r="G34">
        <f t="shared" si="5"/>
        <v>122.23772160641249</v>
      </c>
      <c r="H34">
        <v>1.25</v>
      </c>
    </row>
    <row r="35" spans="1:8" ht="12.75">
      <c r="A35">
        <v>4.5</v>
      </c>
      <c r="B35">
        <f t="shared" si="0"/>
        <v>179.78003623630897</v>
      </c>
      <c r="C35">
        <f aca="true" t="shared" si="6" ref="C35:C48">C34-$B$5*$B$2</f>
        <v>4.368000000000006</v>
      </c>
      <c r="D35">
        <f t="shared" si="1"/>
        <v>0.023108000000000004</v>
      </c>
      <c r="E35">
        <f t="shared" si="2"/>
        <v>100.93681870876567</v>
      </c>
      <c r="F35">
        <f t="shared" si="4"/>
        <v>8.862830788429491</v>
      </c>
      <c r="G35">
        <f t="shared" si="5"/>
        <v>131.100552394842</v>
      </c>
      <c r="H35">
        <v>1.3</v>
      </c>
    </row>
    <row r="36" spans="1:8" ht="12.75">
      <c r="A36">
        <v>4.5</v>
      </c>
      <c r="B36">
        <f t="shared" si="0"/>
        <v>184.77968695453688</v>
      </c>
      <c r="C36">
        <f t="shared" si="6"/>
        <v>4.056000000000005</v>
      </c>
      <c r="D36">
        <f t="shared" si="1"/>
        <v>0.022796000000000004</v>
      </c>
      <c r="E36">
        <f t="shared" si="2"/>
        <v>99.9930143645581</v>
      </c>
      <c r="F36">
        <f t="shared" si="4"/>
        <v>9.113993079771147</v>
      </c>
      <c r="G36">
        <f t="shared" si="5"/>
        <v>140.21454547461315</v>
      </c>
      <c r="H36">
        <v>1.35</v>
      </c>
    </row>
    <row r="37" spans="1:8" ht="12.75">
      <c r="A37">
        <v>4.5</v>
      </c>
      <c r="B37">
        <f t="shared" si="0"/>
        <v>189.73200356988724</v>
      </c>
      <c r="C37">
        <f t="shared" si="6"/>
        <v>3.744000000000005</v>
      </c>
      <c r="D37">
        <f t="shared" si="1"/>
        <v>0.022484</v>
      </c>
      <c r="E37">
        <f t="shared" si="2"/>
        <v>99.04633230700698</v>
      </c>
      <c r="F37">
        <f t="shared" si="4"/>
        <v>9.362792263110604</v>
      </c>
      <c r="G37">
        <f t="shared" si="5"/>
        <v>149.57733773772375</v>
      </c>
      <c r="H37">
        <v>1.4</v>
      </c>
    </row>
    <row r="38" spans="1:8" ht="12.75">
      <c r="A38">
        <v>4.5</v>
      </c>
      <c r="B38">
        <f t="shared" si="0"/>
        <v>194.63683972707307</v>
      </c>
      <c r="C38">
        <f t="shared" si="6"/>
        <v>3.432000000000005</v>
      </c>
      <c r="D38">
        <f t="shared" si="1"/>
        <v>0.022172000000000004</v>
      </c>
      <c r="E38">
        <f t="shared" si="2"/>
        <v>98.09672314371636</v>
      </c>
      <c r="F38">
        <f t="shared" si="4"/>
        <v>9.609221082424009</v>
      </c>
      <c r="G38">
        <f t="shared" si="5"/>
        <v>159.18655882014775</v>
      </c>
      <c r="H38">
        <v>1.45</v>
      </c>
    </row>
    <row r="39" spans="1:8" ht="12.75">
      <c r="A39">
        <v>4.5</v>
      </c>
      <c r="B39">
        <f t="shared" si="0"/>
        <v>199.49404652294663</v>
      </c>
      <c r="C39">
        <f t="shared" si="6"/>
        <v>3.1200000000000045</v>
      </c>
      <c r="D39">
        <f t="shared" si="1"/>
        <v>0.021860000000000004</v>
      </c>
      <c r="E39">
        <f t="shared" si="2"/>
        <v>97.14413591747106</v>
      </c>
      <c r="F39">
        <f t="shared" si="4"/>
        <v>9.853272156250492</v>
      </c>
      <c r="G39">
        <f t="shared" si="5"/>
        <v>169.03983097639824</v>
      </c>
      <c r="H39">
        <v>1.5</v>
      </c>
    </row>
    <row r="40" spans="1:8" ht="12.75">
      <c r="A40">
        <v>4.6</v>
      </c>
      <c r="B40">
        <f t="shared" si="0"/>
        <v>204.5355125211396</v>
      </c>
      <c r="C40">
        <f t="shared" si="6"/>
        <v>2.8080000000000043</v>
      </c>
      <c r="D40">
        <f t="shared" si="1"/>
        <v>0.021548</v>
      </c>
      <c r="E40">
        <f t="shared" si="2"/>
        <v>100.82931996385918</v>
      </c>
      <c r="F40">
        <f t="shared" si="4"/>
        <v>10.100738976102157</v>
      </c>
      <c r="G40">
        <f t="shared" si="5"/>
        <v>179.14056995250039</v>
      </c>
      <c r="H40">
        <v>1.55</v>
      </c>
    </row>
    <row r="41" spans="1:8" ht="12.75">
      <c r="A41">
        <v>4.6</v>
      </c>
      <c r="B41">
        <f t="shared" si="0"/>
        <v>209.5263833182622</v>
      </c>
      <c r="C41">
        <f t="shared" si="6"/>
        <v>2.496000000000004</v>
      </c>
      <c r="D41">
        <f t="shared" si="1"/>
        <v>0.021236000000000005</v>
      </c>
      <c r="E41">
        <f t="shared" si="2"/>
        <v>99.81741594245203</v>
      </c>
      <c r="F41">
        <f t="shared" si="4"/>
        <v>10.351547395985046</v>
      </c>
      <c r="G41">
        <f t="shared" si="5"/>
        <v>189.49211734848544</v>
      </c>
      <c r="H41">
        <v>1.6</v>
      </c>
    </row>
    <row r="42" spans="1:8" ht="12.75">
      <c r="A42">
        <v>2.2</v>
      </c>
      <c r="B42">
        <f t="shared" si="0"/>
        <v>208.7314520440215</v>
      </c>
      <c r="C42">
        <f t="shared" si="6"/>
        <v>2.1840000000000037</v>
      </c>
      <c r="D42">
        <f t="shared" si="1"/>
        <v>0.020924</v>
      </c>
      <c r="E42">
        <f aca="true" t="shared" si="7" ref="E42:E73">(A42-D42*9.8-$D$1*B41)/(D42)</f>
        <v>-15.898625484813744</v>
      </c>
      <c r="F42">
        <f t="shared" si="4"/>
        <v>10.456445884057093</v>
      </c>
      <c r="G42">
        <f t="shared" si="5"/>
        <v>199.94856323254254</v>
      </c>
      <c r="H42">
        <v>1.65</v>
      </c>
    </row>
    <row r="43" spans="1:8" ht="12.75">
      <c r="A43">
        <v>0</v>
      </c>
      <c r="B43">
        <f t="shared" si="0"/>
        <v>202.61662954350766</v>
      </c>
      <c r="C43">
        <f t="shared" si="6"/>
        <v>1.8720000000000037</v>
      </c>
      <c r="D43">
        <f t="shared" si="1"/>
        <v>0.020612000000000002</v>
      </c>
      <c r="E43">
        <f t="shared" si="7"/>
        <v>-122.29645001027703</v>
      </c>
      <c r="F43">
        <f t="shared" si="4"/>
        <v>10.28370203968823</v>
      </c>
      <c r="G43">
        <f t="shared" si="5"/>
        <v>210.23226527223076</v>
      </c>
      <c r="H43">
        <v>1.7</v>
      </c>
    </row>
    <row r="44" spans="1:8" ht="12.75">
      <c r="A44">
        <v>-0.3</v>
      </c>
      <c r="B44">
        <f t="shared" si="0"/>
        <v>195.8437530017937</v>
      </c>
      <c r="C44">
        <f t="shared" si="6"/>
        <v>1.5600000000000036</v>
      </c>
      <c r="D44">
        <f t="shared" si="1"/>
        <v>0.020300000000000002</v>
      </c>
      <c r="E44">
        <f t="shared" si="7"/>
        <v>-135.4575308342794</v>
      </c>
      <c r="F44">
        <f t="shared" si="4"/>
        <v>9.961509563632534</v>
      </c>
      <c r="G44">
        <f t="shared" si="5"/>
        <v>220.1937748358633</v>
      </c>
      <c r="H44">
        <v>1.75</v>
      </c>
    </row>
    <row r="45" spans="1:8" ht="12.75">
      <c r="A45">
        <v>0</v>
      </c>
      <c r="B45">
        <f t="shared" si="0"/>
        <v>189.9114659602647</v>
      </c>
      <c r="C45">
        <f t="shared" si="6"/>
        <v>1.2480000000000036</v>
      </c>
      <c r="D45">
        <f t="shared" si="1"/>
        <v>0.019988000000000002</v>
      </c>
      <c r="E45">
        <f t="shared" si="7"/>
        <v>-118.64574083057963</v>
      </c>
      <c r="F45">
        <f t="shared" si="4"/>
        <v>9.64388047405146</v>
      </c>
      <c r="G45">
        <f t="shared" si="5"/>
        <v>229.83765530991477</v>
      </c>
      <c r="H45">
        <v>1.8</v>
      </c>
    </row>
    <row r="46" spans="1:8" ht="12.75">
      <c r="A46">
        <v>0</v>
      </c>
      <c r="B46">
        <f t="shared" si="0"/>
        <v>184.06034712461218</v>
      </c>
      <c r="C46">
        <f t="shared" si="6"/>
        <v>0.9360000000000035</v>
      </c>
      <c r="D46">
        <f t="shared" si="1"/>
        <v>0.019676000000000003</v>
      </c>
      <c r="E46">
        <f t="shared" si="7"/>
        <v>-117.02237671305062</v>
      </c>
      <c r="F46">
        <f t="shared" si="4"/>
        <v>9.349295327121922</v>
      </c>
      <c r="G46">
        <f t="shared" si="5"/>
        <v>239.1869506370367</v>
      </c>
      <c r="H46">
        <v>1.85</v>
      </c>
    </row>
    <row r="47" spans="1:8" ht="12.75">
      <c r="A47">
        <v>0</v>
      </c>
      <c r="B47">
        <f t="shared" si="0"/>
        <v>178.29068385727948</v>
      </c>
      <c r="C47">
        <f t="shared" si="6"/>
        <v>0.6240000000000034</v>
      </c>
      <c r="D47">
        <f t="shared" si="1"/>
        <v>0.019364</v>
      </c>
      <c r="E47">
        <f t="shared" si="7"/>
        <v>-115.3932653466538</v>
      </c>
      <c r="F47">
        <f t="shared" si="4"/>
        <v>9.058775774547291</v>
      </c>
      <c r="G47">
        <f t="shared" si="5"/>
        <v>248.24572641158397</v>
      </c>
      <c r="H47">
        <v>1.9</v>
      </c>
    </row>
    <row r="48" spans="1:8" ht="12.75">
      <c r="A48">
        <v>0</v>
      </c>
      <c r="B48">
        <f t="shared" si="0"/>
        <v>172.6027692606436</v>
      </c>
      <c r="C48">
        <f t="shared" si="6"/>
        <v>0.3120000000000034</v>
      </c>
      <c r="D48">
        <f t="shared" si="1"/>
        <v>0.019052000000000003</v>
      </c>
      <c r="E48">
        <f t="shared" si="7"/>
        <v>-113.7582919327174</v>
      </c>
      <c r="F48">
        <f t="shared" si="4"/>
        <v>8.772336327948077</v>
      </c>
      <c r="G48">
        <f t="shared" si="5"/>
        <v>257.01806273953207</v>
      </c>
      <c r="H48">
        <v>1.95</v>
      </c>
    </row>
    <row r="49" spans="1:8" ht="12.75">
      <c r="A49">
        <v>0</v>
      </c>
      <c r="B49">
        <f t="shared" si="0"/>
        <v>166.99690238913996</v>
      </c>
      <c r="C49">
        <v>0</v>
      </c>
      <c r="D49">
        <f t="shared" si="1"/>
        <v>0.01874</v>
      </c>
      <c r="E49">
        <f t="shared" si="7"/>
        <v>-112.11733743007278</v>
      </c>
      <c r="F49">
        <f t="shared" si="4"/>
        <v>8.48999179124459</v>
      </c>
      <c r="G49">
        <f t="shared" si="5"/>
        <v>265.50805453077663</v>
      </c>
      <c r="H49">
        <v>2</v>
      </c>
    </row>
    <row r="50" spans="1:8" ht="12.75">
      <c r="A50">
        <v>0</v>
      </c>
      <c r="B50">
        <f t="shared" si="0"/>
        <v>161.55719083911137</v>
      </c>
      <c r="C50">
        <v>0</v>
      </c>
      <c r="D50">
        <f t="shared" si="1"/>
        <v>0.01874</v>
      </c>
      <c r="E50">
        <f t="shared" si="7"/>
        <v>-108.79423100057187</v>
      </c>
      <c r="F50">
        <f t="shared" si="4"/>
        <v>8.213852330706283</v>
      </c>
      <c r="G50">
        <f t="shared" si="5"/>
        <v>273.7219068614829</v>
      </c>
      <c r="H50">
        <v>2.05</v>
      </c>
    </row>
    <row r="51" spans="1:8" ht="12.75">
      <c r="A51">
        <v>0</v>
      </c>
      <c r="B51">
        <f t="shared" si="0"/>
        <v>156.27870984307987</v>
      </c>
      <c r="C51">
        <v>0</v>
      </c>
      <c r="D51">
        <f t="shared" si="1"/>
        <v>0.01874</v>
      </c>
      <c r="E51">
        <f t="shared" si="7"/>
        <v>-105.56961992062989</v>
      </c>
      <c r="F51">
        <f t="shared" si="4"/>
        <v>7.945897517054781</v>
      </c>
      <c r="G51">
        <f t="shared" si="5"/>
        <v>281.6678043785377</v>
      </c>
      <c r="H51">
        <v>2.1</v>
      </c>
    </row>
    <row r="52" spans="1:8" ht="12.75">
      <c r="A52">
        <v>0</v>
      </c>
      <c r="B52">
        <f t="shared" si="0"/>
        <v>151.15668060141553</v>
      </c>
      <c r="C52">
        <v>0</v>
      </c>
      <c r="D52">
        <f t="shared" si="1"/>
        <v>0.01874</v>
      </c>
      <c r="E52">
        <f t="shared" si="7"/>
        <v>-102.44058483328655</v>
      </c>
      <c r="F52">
        <f t="shared" si="4"/>
        <v>7.685884761112385</v>
      </c>
      <c r="G52">
        <f t="shared" si="5"/>
        <v>289.3536891396501</v>
      </c>
      <c r="H52">
        <v>2.15</v>
      </c>
    </row>
    <row r="53" spans="1:8" ht="12.75">
      <c r="A53">
        <v>0</v>
      </c>
      <c r="B53">
        <f t="shared" si="0"/>
        <v>146.18646595591642</v>
      </c>
      <c r="C53">
        <v>0</v>
      </c>
      <c r="D53">
        <f t="shared" si="1"/>
        <v>0.01874</v>
      </c>
      <c r="E53">
        <f t="shared" si="7"/>
        <v>-99.40429290998212</v>
      </c>
      <c r="F53">
        <f t="shared" si="4"/>
        <v>7.433578663933298</v>
      </c>
      <c r="G53">
        <f t="shared" si="5"/>
        <v>296.7872678035834</v>
      </c>
      <c r="H53">
        <v>2.2</v>
      </c>
    </row>
    <row r="54" spans="1:8" ht="12.75">
      <c r="A54">
        <v>0</v>
      </c>
      <c r="B54">
        <f t="shared" si="0"/>
        <v>141.36356619162166</v>
      </c>
      <c r="C54">
        <v>0</v>
      </c>
      <c r="D54">
        <f t="shared" si="1"/>
        <v>0.01874</v>
      </c>
      <c r="E54">
        <f t="shared" si="7"/>
        <v>-96.4579952858954</v>
      </c>
      <c r="F54">
        <f t="shared" si="4"/>
        <v>7.188750803688453</v>
      </c>
      <c r="G54">
        <f t="shared" si="5"/>
        <v>303.97601860727184</v>
      </c>
      <c r="H54">
        <v>2.25</v>
      </c>
    </row>
    <row r="55" spans="1:8" ht="12.75">
      <c r="A55">
        <v>0</v>
      </c>
      <c r="B55">
        <f t="shared" si="0"/>
        <v>136.6836149630568</v>
      </c>
      <c r="C55">
        <v>0</v>
      </c>
      <c r="D55">
        <f t="shared" si="1"/>
        <v>0.01874</v>
      </c>
      <c r="E55">
        <f t="shared" si="7"/>
        <v>-93.599024571297</v>
      </c>
      <c r="F55">
        <f t="shared" si="4"/>
        <v>6.951179528866962</v>
      </c>
      <c r="G55">
        <f t="shared" si="5"/>
        <v>310.9271981361388</v>
      </c>
      <c r="H55">
        <v>2.3</v>
      </c>
    </row>
    <row r="56" spans="1:8" ht="12.75">
      <c r="A56">
        <v>0</v>
      </c>
      <c r="B56">
        <f t="shared" si="0"/>
        <v>132.14237534122356</v>
      </c>
      <c r="C56">
        <v>0</v>
      </c>
      <c r="D56">
        <f t="shared" si="1"/>
        <v>0.01874</v>
      </c>
      <c r="E56">
        <f t="shared" si="7"/>
        <v>-90.82479243666498</v>
      </c>
      <c r="F56">
        <f t="shared" si="4"/>
        <v>6.72064975760701</v>
      </c>
      <c r="G56">
        <f t="shared" si="5"/>
        <v>317.64784789374585</v>
      </c>
      <c r="H56">
        <v>2.35</v>
      </c>
    </row>
    <row r="57" spans="1:8" ht="12.75">
      <c r="A57">
        <v>0</v>
      </c>
      <c r="B57">
        <f t="shared" si="0"/>
        <v>127.73573597775473</v>
      </c>
      <c r="C57">
        <v>0</v>
      </c>
      <c r="D57">
        <f t="shared" si="1"/>
        <v>0.01874</v>
      </c>
      <c r="E57">
        <f t="shared" si="7"/>
        <v>-88.13278726937664</v>
      </c>
      <c r="F57">
        <f t="shared" si="4"/>
        <v>6.496952782974458</v>
      </c>
      <c r="G57">
        <f t="shared" si="5"/>
        <v>324.1448006767203</v>
      </c>
      <c r="H57">
        <v>2.4</v>
      </c>
    </row>
    <row r="58" spans="1:8" ht="12.75">
      <c r="A58">
        <v>0</v>
      </c>
      <c r="B58">
        <f t="shared" si="0"/>
        <v>123.45970738276199</v>
      </c>
      <c r="C58">
        <v>0</v>
      </c>
      <c r="D58">
        <f t="shared" si="1"/>
        <v>0.01874</v>
      </c>
      <c r="E58">
        <f t="shared" si="7"/>
        <v>-85.52057189985483</v>
      </c>
      <c r="F58">
        <f t="shared" si="4"/>
        <v>6.279886084012919</v>
      </c>
      <c r="G58">
        <f t="shared" si="5"/>
        <v>330.4246867607332</v>
      </c>
      <c r="H58">
        <v>2.45</v>
      </c>
    </row>
    <row r="59" spans="1:8" ht="12.75">
      <c r="A59">
        <v>0</v>
      </c>
      <c r="B59">
        <f t="shared" si="0"/>
        <v>119.31041831300648</v>
      </c>
      <c r="C59">
        <v>0</v>
      </c>
      <c r="D59">
        <f t="shared" si="1"/>
        <v>0.01874</v>
      </c>
      <c r="E59">
        <f t="shared" si="7"/>
        <v>-82.98578139511017</v>
      </c>
      <c r="F59">
        <f t="shared" si="4"/>
        <v>6.069253142394212</v>
      </c>
      <c r="G59">
        <f t="shared" si="5"/>
        <v>336.4939399031274</v>
      </c>
      <c r="H59">
        <v>2.5</v>
      </c>
    </row>
    <row r="60" spans="1:8" ht="12.75">
      <c r="A60">
        <v>0</v>
      </c>
      <c r="B60">
        <f t="shared" si="0"/>
        <v>115.28411226712238</v>
      </c>
      <c r="C60">
        <v>0</v>
      </c>
      <c r="D60">
        <f t="shared" si="1"/>
        <v>0.01874</v>
      </c>
      <c r="E60">
        <f t="shared" si="7"/>
        <v>-80.52612091768184</v>
      </c>
      <c r="F60">
        <f t="shared" si="4"/>
        <v>5.864863264503222</v>
      </c>
      <c r="G60">
        <f t="shared" si="5"/>
        <v>342.35880316763064</v>
      </c>
      <c r="H60">
        <v>2.55</v>
      </c>
    </row>
    <row r="61" spans="1:8" ht="12.75">
      <c r="A61">
        <v>0</v>
      </c>
      <c r="B61">
        <f t="shared" si="0"/>
        <v>111.37714408472047</v>
      </c>
      <c r="C61">
        <v>0</v>
      </c>
      <c r="D61">
        <f t="shared" si="1"/>
        <v>0.01874</v>
      </c>
      <c r="E61">
        <f t="shared" si="7"/>
        <v>-78.13936364803818</v>
      </c>
      <c r="F61">
        <f t="shared" si="4"/>
        <v>5.666531408796072</v>
      </c>
      <c r="G61">
        <f t="shared" si="5"/>
        <v>348.0253345764267</v>
      </c>
      <c r="H61">
        <v>2.6</v>
      </c>
    </row>
    <row r="62" spans="1:8" ht="12.75">
      <c r="A62">
        <v>0</v>
      </c>
      <c r="B62">
        <f t="shared" si="0"/>
        <v>107.58597664629264</v>
      </c>
      <c r="C62">
        <v>0</v>
      </c>
      <c r="D62">
        <f t="shared" si="1"/>
        <v>0.01874</v>
      </c>
      <c r="E62">
        <f t="shared" si="7"/>
        <v>-75.82334876855663</v>
      </c>
      <c r="F62">
        <f t="shared" si="4"/>
        <v>5.474078018275328</v>
      </c>
      <c r="G62">
        <f t="shared" si="5"/>
        <v>353.49941259470205</v>
      </c>
      <c r="H62">
        <v>2.65</v>
      </c>
    </row>
    <row r="63" spans="1:8" ht="12.75">
      <c r="A63">
        <v>0</v>
      </c>
      <c r="B63">
        <f t="shared" si="0"/>
        <v>103.90717767092977</v>
      </c>
      <c r="C63">
        <v>0</v>
      </c>
      <c r="D63">
        <f t="shared" si="1"/>
        <v>0.01874</v>
      </c>
      <c r="E63">
        <f t="shared" si="7"/>
        <v>-73.57597950725722</v>
      </c>
      <c r="F63">
        <f t="shared" si="4"/>
        <v>5.287328857930561</v>
      </c>
      <c r="G63">
        <f t="shared" si="5"/>
        <v>358.7867414526326</v>
      </c>
      <c r="H63">
        <v>2.7</v>
      </c>
    </row>
    <row r="64" spans="1:8" ht="12.75">
      <c r="A64">
        <v>0</v>
      </c>
      <c r="B64">
        <f t="shared" si="0"/>
        <v>100.3374166089538</v>
      </c>
      <c r="C64">
        <v>0</v>
      </c>
      <c r="D64">
        <f t="shared" si="1"/>
        <v>0.01874</v>
      </c>
      <c r="E64">
        <f t="shared" si="7"/>
        <v>-71.3952212395193</v>
      </c>
      <c r="F64">
        <f t="shared" si="4"/>
        <v>5.10611485699709</v>
      </c>
      <c r="G64">
        <f t="shared" si="5"/>
        <v>363.8928563096297</v>
      </c>
      <c r="H64">
        <v>2.75</v>
      </c>
    </row>
    <row r="65" spans="1:8" ht="12.75">
      <c r="A65">
        <v>0</v>
      </c>
      <c r="B65">
        <f t="shared" si="0"/>
        <v>96.8734616266507</v>
      </c>
      <c r="C65">
        <v>0</v>
      </c>
      <c r="D65">
        <f t="shared" si="1"/>
        <v>0.01874</v>
      </c>
      <c r="E65">
        <f t="shared" si="7"/>
        <v>-69.27909964606226</v>
      </c>
      <c r="F65">
        <f t="shared" si="4"/>
        <v>4.930271955890113</v>
      </c>
      <c r="G65">
        <f t="shared" si="5"/>
        <v>368.8231282655198</v>
      </c>
      <c r="H65">
        <v>2.8</v>
      </c>
    </row>
    <row r="66" spans="1:8" ht="12.75">
      <c r="A66">
        <v>0</v>
      </c>
      <c r="B66">
        <f t="shared" si="0"/>
        <v>93.51217668037455</v>
      </c>
      <c r="C66">
        <v>0</v>
      </c>
      <c r="D66">
        <f t="shared" si="1"/>
        <v>0.01874</v>
      </c>
      <c r="E66">
        <f t="shared" si="7"/>
        <v>-67.22569892552293</v>
      </c>
      <c r="F66">
        <f t="shared" si="4"/>
        <v>4.759640957675631</v>
      </c>
      <c r="G66">
        <f t="shared" si="5"/>
        <v>373.58276922319544</v>
      </c>
      <c r="H66">
        <v>2.85</v>
      </c>
    </row>
    <row r="67" spans="1:8" ht="12.75">
      <c r="A67">
        <v>0</v>
      </c>
      <c r="B67">
        <f t="shared" si="0"/>
        <v>90.25051867737399</v>
      </c>
      <c r="C67">
        <v>0</v>
      </c>
      <c r="D67">
        <f t="shared" si="1"/>
        <v>0.01874</v>
      </c>
      <c r="E67">
        <f t="shared" si="7"/>
        <v>-65.23316006001136</v>
      </c>
      <c r="F67">
        <f t="shared" si="4"/>
        <v>4.594067383943714</v>
      </c>
      <c r="G67">
        <f t="shared" si="5"/>
        <v>378.17683660713914</v>
      </c>
      <c r="H67">
        <v>2.9</v>
      </c>
    </row>
    <row r="68" spans="1:8" ht="12.75">
      <c r="A68">
        <v>0</v>
      </c>
      <c r="B68">
        <f t="shared" si="0"/>
        <v>87.08553472077026</v>
      </c>
      <c r="C68">
        <v>0</v>
      </c>
      <c r="D68">
        <f t="shared" si="1"/>
        <v>0.01874</v>
      </c>
      <c r="E68">
        <f t="shared" si="7"/>
        <v>-63.2996791320747</v>
      </c>
      <c r="F68">
        <f t="shared" si="4"/>
        <v>4.433401334953607</v>
      </c>
      <c r="G68">
        <f t="shared" si="5"/>
        <v>382.61023794209274</v>
      </c>
      <c r="H68">
        <v>2.95</v>
      </c>
    </row>
    <row r="69" spans="1:8" ht="12.75">
      <c r="A69">
        <v>0</v>
      </c>
      <c r="B69">
        <f t="shared" si="0"/>
        <v>84.01435943619298</v>
      </c>
      <c r="C69">
        <v>0</v>
      </c>
      <c r="D69">
        <f t="shared" si="1"/>
        <v>0.01874</v>
      </c>
      <c r="E69">
        <f t="shared" si="7"/>
        <v>-61.4235056915456</v>
      </c>
      <c r="F69">
        <f t="shared" si="4"/>
        <v>4.277497353924081</v>
      </c>
      <c r="G69">
        <f t="shared" si="5"/>
        <v>386.88773529601684</v>
      </c>
      <c r="H69">
        <v>3</v>
      </c>
    </row>
    <row r="70" spans="1:8" ht="12.75">
      <c r="A70">
        <v>0</v>
      </c>
      <c r="B70">
        <f t="shared" si="0"/>
        <v>81.03421237765316</v>
      </c>
      <c r="C70">
        <v>0</v>
      </c>
      <c r="D70">
        <f t="shared" si="1"/>
        <v>0.01874</v>
      </c>
      <c r="E70">
        <f t="shared" si="7"/>
        <v>-59.60294117079638</v>
      </c>
      <c r="F70">
        <f t="shared" si="4"/>
        <v>4.126214295346154</v>
      </c>
      <c r="G70">
        <f t="shared" si="5"/>
        <v>391.013949591363</v>
      </c>
      <c r="H70">
        <v>3.05</v>
      </c>
    </row>
    <row r="71" spans="1:8" ht="12.75">
      <c r="A71">
        <v>0</v>
      </c>
      <c r="B71">
        <f t="shared" si="0"/>
        <v>78.14239551030495</v>
      </c>
      <c r="C71">
        <v>0</v>
      </c>
      <c r="D71">
        <f t="shared" si="1"/>
        <v>0.01874</v>
      </c>
      <c r="E71">
        <f t="shared" si="7"/>
        <v>-57.83633734696431</v>
      </c>
      <c r="F71">
        <f t="shared" si="4"/>
        <v>3.979415197198953</v>
      </c>
      <c r="G71">
        <f t="shared" si="5"/>
        <v>394.9933647885619</v>
      </c>
      <c r="H71">
        <v>3.1</v>
      </c>
    </row>
    <row r="72" spans="1:8" ht="12.75">
      <c r="A72">
        <v>0</v>
      </c>
      <c r="B72">
        <f t="shared" si="0"/>
        <v>75.33629076781715</v>
      </c>
      <c r="C72">
        <v>0</v>
      </c>
      <c r="D72">
        <f t="shared" si="1"/>
        <v>0.01874</v>
      </c>
      <c r="E72">
        <f t="shared" si="7"/>
        <v>-56.12209484975595</v>
      </c>
      <c r="F72">
        <f t="shared" si="4"/>
        <v>3.836967156953053</v>
      </c>
      <c r="G72">
        <f t="shared" si="5"/>
        <v>398.83033194551496</v>
      </c>
      <c r="H72">
        <v>3.15</v>
      </c>
    </row>
    <row r="73" spans="1:8" ht="12.75">
      <c r="A73">
        <v>0</v>
      </c>
      <c r="B73">
        <f t="shared" si="0"/>
        <v>72.61335768214317</v>
      </c>
      <c r="C73">
        <v>0</v>
      </c>
      <c r="D73">
        <f t="shared" si="1"/>
        <v>0.01874</v>
      </c>
      <c r="E73">
        <f t="shared" si="7"/>
        <v>-54.4586617134794</v>
      </c>
      <c r="F73">
        <f t="shared" si="4"/>
        <v>3.6987412112490077</v>
      </c>
      <c r="G73">
        <f t="shared" si="5"/>
        <v>402.52907315676396</v>
      </c>
      <c r="H73">
        <v>3.2</v>
      </c>
    </row>
    <row r="74" spans="1:8" ht="12.75">
      <c r="A74">
        <v>0</v>
      </c>
      <c r="B74">
        <f aca="true" t="shared" si="8" ref="B74:B137">B73+(E74*0.05)</f>
        <v>69.9711310835435</v>
      </c>
      <c r="C74">
        <v>0</v>
      </c>
      <c r="D74">
        <f aca="true" t="shared" si="9" ref="D74:D137">($B$1+C74)/1000</f>
        <v>0.01874</v>
      </c>
      <c r="E74">
        <f aca="true" t="shared" si="10" ref="E74:E105">(A74-D74*9.8-$D$1*B73)/(D74)</f>
        <v>-52.84453197199362</v>
      </c>
      <c r="F74">
        <f t="shared" si="4"/>
        <v>3.564612219142167</v>
      </c>
      <c r="G74">
        <f t="shared" si="5"/>
        <v>406.09368537590615</v>
      </c>
      <c r="H74">
        <v>3.25</v>
      </c>
    </row>
    <row r="75" spans="1:8" ht="12.75">
      <c r="A75">
        <v>0</v>
      </c>
      <c r="B75">
        <f t="shared" si="8"/>
        <v>67.40721886877836</v>
      </c>
      <c r="C75">
        <v>0</v>
      </c>
      <c r="D75">
        <f t="shared" si="9"/>
        <v>0.01874</v>
      </c>
      <c r="E75">
        <f t="shared" si="10"/>
        <v>-51.278244295302905</v>
      </c>
      <c r="F75">
        <f aca="true" t="shared" si="11" ref="F75:F138">((B74+B75)/2)*0.05</f>
        <v>3.4344587488080465</v>
      </c>
      <c r="G75">
        <f aca="true" t="shared" si="12" ref="G75:G138">G74+F75</f>
        <v>409.5281441247142</v>
      </c>
      <c r="H75">
        <v>3.3</v>
      </c>
    </row>
    <row r="76" spans="1:8" ht="12.75">
      <c r="A76">
        <v>0</v>
      </c>
      <c r="B76">
        <f t="shared" si="8"/>
        <v>64.91929983545026</v>
      </c>
      <c r="C76">
        <v>0</v>
      </c>
      <c r="D76">
        <f t="shared" si="9"/>
        <v>0.01874</v>
      </c>
      <c r="E76">
        <f t="shared" si="10"/>
        <v>-49.758380666562</v>
      </c>
      <c r="F76">
        <f t="shared" si="11"/>
        <v>3.308162967605716</v>
      </c>
      <c r="G76">
        <f t="shared" si="12"/>
        <v>412.8363070923199</v>
      </c>
      <c r="H76">
        <v>3.35</v>
      </c>
    </row>
    <row r="77" spans="1:8" ht="12.75">
      <c r="A77">
        <v>0</v>
      </c>
      <c r="B77">
        <f t="shared" si="8"/>
        <v>62.50512158053555</v>
      </c>
      <c r="C77">
        <v>0</v>
      </c>
      <c r="D77">
        <f t="shared" si="9"/>
        <v>0.01874</v>
      </c>
      <c r="E77">
        <f t="shared" si="10"/>
        <v>-48.28356509829421</v>
      </c>
      <c r="F77">
        <f t="shared" si="11"/>
        <v>3.1856105353996456</v>
      </c>
      <c r="G77">
        <f t="shared" si="12"/>
        <v>416.0219176277195</v>
      </c>
      <c r="H77">
        <v>3.4</v>
      </c>
    </row>
    <row r="78" spans="1:8" ht="12.75">
      <c r="A78">
        <v>0</v>
      </c>
      <c r="B78">
        <f t="shared" si="8"/>
        <v>60.162498461202546</v>
      </c>
      <c r="C78">
        <v>0</v>
      </c>
      <c r="D78">
        <f t="shared" si="9"/>
        <v>0.01874</v>
      </c>
      <c r="E78">
        <f t="shared" si="10"/>
        <v>-46.852462386660164</v>
      </c>
      <c r="F78">
        <f t="shared" si="11"/>
        <v>3.066690501043453</v>
      </c>
      <c r="G78">
        <f t="shared" si="12"/>
        <v>419.088608128763</v>
      </c>
      <c r="H78">
        <v>3.45</v>
      </c>
    </row>
    <row r="79" spans="1:8" ht="12.75">
      <c r="A79">
        <v>0</v>
      </c>
      <c r="B79">
        <f t="shared" si="8"/>
        <v>57.889309616070065</v>
      </c>
      <c r="C79">
        <v>0</v>
      </c>
      <c r="D79">
        <f t="shared" si="9"/>
        <v>0.01874</v>
      </c>
      <c r="E79">
        <f t="shared" si="10"/>
        <v>-45.46377690264958</v>
      </c>
      <c r="F79">
        <f t="shared" si="11"/>
        <v>2.9512952019318153</v>
      </c>
      <c r="G79">
        <f t="shared" si="12"/>
        <v>422.0399033306948</v>
      </c>
      <c r="H79">
        <v>3.5</v>
      </c>
    </row>
    <row r="80" spans="1:8" ht="12.75">
      <c r="A80">
        <v>0</v>
      </c>
      <c r="B80">
        <f t="shared" si="8"/>
        <v>55.68349704511499</v>
      </c>
      <c r="C80">
        <v>0</v>
      </c>
      <c r="D80">
        <f t="shared" si="9"/>
        <v>0.01874</v>
      </c>
      <c r="E80">
        <f t="shared" si="10"/>
        <v>-44.11625141910143</v>
      </c>
      <c r="F80">
        <f t="shared" si="11"/>
        <v>2.8393201665296264</v>
      </c>
      <c r="G80">
        <f t="shared" si="12"/>
        <v>424.8792234972244</v>
      </c>
      <c r="H80">
        <v>3.55</v>
      </c>
    </row>
    <row r="81" spans="1:8" ht="12.75">
      <c r="A81">
        <v>0</v>
      </c>
      <c r="B81">
        <f t="shared" si="8"/>
        <v>53.543063746490446</v>
      </c>
      <c r="C81">
        <v>0</v>
      </c>
      <c r="D81">
        <f t="shared" si="9"/>
        <v>0.01874</v>
      </c>
      <c r="E81">
        <f t="shared" si="10"/>
        <v>-42.808665972490815</v>
      </c>
      <c r="F81">
        <f t="shared" si="11"/>
        <v>2.730664019790136</v>
      </c>
      <c r="G81">
        <f t="shared" si="12"/>
        <v>427.60988751701456</v>
      </c>
      <c r="H81">
        <v>3.6</v>
      </c>
    </row>
    <row r="82" spans="1:8" ht="12.75">
      <c r="A82">
        <v>0</v>
      </c>
      <c r="B82">
        <f t="shared" si="8"/>
        <v>51.466071908567855</v>
      </c>
      <c r="C82">
        <v>0</v>
      </c>
      <c r="D82">
        <f t="shared" si="9"/>
        <v>0.01874</v>
      </c>
      <c r="E82">
        <f t="shared" si="10"/>
        <v>-41.539836758451855</v>
      </c>
      <c r="F82">
        <f t="shared" si="11"/>
        <v>2.625228391376458</v>
      </c>
      <c r="G82">
        <f t="shared" si="12"/>
        <v>430.23511590839104</v>
      </c>
      <c r="H82">
        <v>3.65</v>
      </c>
    </row>
    <row r="83" spans="1:8" ht="12.75">
      <c r="A83">
        <v>0</v>
      </c>
      <c r="B83">
        <f t="shared" si="8"/>
        <v>49.45064115556602</v>
      </c>
      <c r="C83">
        <v>0</v>
      </c>
      <c r="D83">
        <f t="shared" si="9"/>
        <v>0.01874</v>
      </c>
      <c r="E83">
        <f t="shared" si="10"/>
        <v>-40.30861506003679</v>
      </c>
      <c r="F83">
        <f t="shared" si="11"/>
        <v>2.522917826603347</v>
      </c>
      <c r="G83">
        <f t="shared" si="12"/>
        <v>432.7580337349944</v>
      </c>
      <c r="H83">
        <v>3.7</v>
      </c>
    </row>
    <row r="84" spans="1:8" ht="12.75">
      <c r="A84">
        <v>0</v>
      </c>
      <c r="B84">
        <f t="shared" si="8"/>
        <v>47.494946845178966</v>
      </c>
      <c r="C84">
        <v>0</v>
      </c>
      <c r="D84">
        <f t="shared" si="9"/>
        <v>0.01874</v>
      </c>
      <c r="E84">
        <f t="shared" si="10"/>
        <v>-39.113886207741054</v>
      </c>
      <c r="F84">
        <f t="shared" si="11"/>
        <v>2.4236397000186245</v>
      </c>
      <c r="G84">
        <f t="shared" si="12"/>
        <v>435.181673435013</v>
      </c>
      <c r="H84">
        <v>3.75</v>
      </c>
    </row>
    <row r="85" spans="1:8" ht="12.75">
      <c r="A85">
        <v>0</v>
      </c>
      <c r="B85">
        <f t="shared" si="8"/>
        <v>45.597218416661335</v>
      </c>
      <c r="C85">
        <v>0</v>
      </c>
      <c r="D85">
        <f t="shared" si="9"/>
        <v>0.01874</v>
      </c>
      <c r="E85">
        <f t="shared" si="10"/>
        <v>-37.95456857035265</v>
      </c>
      <c r="F85">
        <f t="shared" si="11"/>
        <v>2.3273041315460077</v>
      </c>
      <c r="G85">
        <f t="shared" si="12"/>
        <v>437.508977566559</v>
      </c>
      <c r="H85">
        <v>3.8</v>
      </c>
    </row>
    <row r="86" spans="1:8" ht="12.75">
      <c r="A86">
        <v>0</v>
      </c>
      <c r="B86">
        <f t="shared" si="8"/>
        <v>43.75573778787572</v>
      </c>
      <c r="C86">
        <v>0</v>
      </c>
      <c r="D86">
        <f t="shared" si="9"/>
        <v>0.01874</v>
      </c>
      <c r="E86">
        <f t="shared" si="10"/>
        <v>-36.82961257571233</v>
      </c>
      <c r="F86">
        <f t="shared" si="11"/>
        <v>2.2338239051134265</v>
      </c>
      <c r="G86">
        <f t="shared" si="12"/>
        <v>439.7428014716724</v>
      </c>
      <c r="H86">
        <v>3.85</v>
      </c>
    </row>
    <row r="87" spans="1:8" ht="12.75">
      <c r="A87">
        <v>0</v>
      </c>
      <c r="B87">
        <f t="shared" si="8"/>
        <v>41.96883779985082</v>
      </c>
      <c r="C87">
        <v>0</v>
      </c>
      <c r="D87">
        <f t="shared" si="9"/>
        <v>0.01874</v>
      </c>
      <c r="E87">
        <f t="shared" si="10"/>
        <v>-35.737999760498006</v>
      </c>
      <c r="F87">
        <f t="shared" si="11"/>
        <v>2.1431143896931633</v>
      </c>
      <c r="G87">
        <f t="shared" si="12"/>
        <v>441.88591586136556</v>
      </c>
      <c r="H87">
        <v>3.9</v>
      </c>
    </row>
    <row r="88" spans="1:8" ht="12.75">
      <c r="A88">
        <v>0</v>
      </c>
      <c r="B88">
        <f t="shared" si="8"/>
        <v>40.234900707442165</v>
      </c>
      <c r="C88">
        <v>0</v>
      </c>
      <c r="D88">
        <f t="shared" si="9"/>
        <v>0.01874</v>
      </c>
      <c r="E88">
        <f t="shared" si="10"/>
        <v>-34.67874184817304</v>
      </c>
      <c r="F88">
        <f t="shared" si="11"/>
        <v>2.0550934626823247</v>
      </c>
      <c r="G88">
        <f t="shared" si="12"/>
        <v>443.9410093240479</v>
      </c>
      <c r="H88">
        <v>3.95</v>
      </c>
    </row>
    <row r="89" spans="1:8" ht="12.75">
      <c r="A89">
        <v>0</v>
      </c>
      <c r="B89">
        <f t="shared" si="8"/>
        <v>38.55235671472897</v>
      </c>
      <c r="C89">
        <v>0</v>
      </c>
      <c r="D89">
        <f t="shared" si="9"/>
        <v>0.01874</v>
      </c>
      <c r="E89">
        <f t="shared" si="10"/>
        <v>-33.650879854263835</v>
      </c>
      <c r="F89">
        <f t="shared" si="11"/>
        <v>1.9696814355542784</v>
      </c>
      <c r="G89">
        <f t="shared" si="12"/>
        <v>445.9106907596022</v>
      </c>
      <c r="H89">
        <v>4</v>
      </c>
    </row>
    <row r="90" spans="1:8" ht="12.75">
      <c r="A90">
        <v>0</v>
      </c>
      <c r="B90">
        <f t="shared" si="8"/>
        <v>36.91968255382115</v>
      </c>
      <c r="C90">
        <v>0</v>
      </c>
      <c r="D90">
        <f t="shared" si="9"/>
        <v>0.01874</v>
      </c>
      <c r="E90">
        <f t="shared" si="10"/>
        <v>-32.65348321815649</v>
      </c>
      <c r="F90">
        <f t="shared" si="11"/>
        <v>1.886800981713753</v>
      </c>
      <c r="G90">
        <f t="shared" si="12"/>
        <v>447.7974917413159</v>
      </c>
      <c r="H90">
        <v>4.05</v>
      </c>
    </row>
    <row r="91" spans="1:8" ht="12.75">
      <c r="A91">
        <v>0</v>
      </c>
      <c r="B91">
        <f t="shared" si="8"/>
        <v>35.335400105789816</v>
      </c>
      <c r="C91">
        <v>0</v>
      </c>
      <c r="D91">
        <f t="shared" si="9"/>
        <v>0.01874</v>
      </c>
      <c r="E91">
        <f t="shared" si="10"/>
        <v>-31.685648960626665</v>
      </c>
      <c r="F91">
        <f t="shared" si="11"/>
        <v>1.806377066490274</v>
      </c>
      <c r="G91">
        <f t="shared" si="12"/>
        <v>449.6038688078062</v>
      </c>
      <c r="H91">
        <v>4.1</v>
      </c>
    </row>
    <row r="92" spans="1:8" ht="12.75">
      <c r="A92">
        <v>0</v>
      </c>
      <c r="B92">
        <f t="shared" si="8"/>
        <v>33.798075062472826</v>
      </c>
      <c r="C92">
        <v>0</v>
      </c>
      <c r="D92">
        <f t="shared" si="9"/>
        <v>0.01874</v>
      </c>
      <c r="E92">
        <f t="shared" si="10"/>
        <v>-30.746500866339836</v>
      </c>
      <c r="F92">
        <f t="shared" si="11"/>
        <v>1.7283368792065659</v>
      </c>
      <c r="G92">
        <f t="shared" si="12"/>
        <v>451.33220568701273</v>
      </c>
      <c r="H92">
        <v>4.15</v>
      </c>
    </row>
    <row r="93" spans="1:8" ht="12.75">
      <c r="A93">
        <v>0</v>
      </c>
      <c r="B93">
        <f t="shared" si="8"/>
        <v>32.30631562794373</v>
      </c>
      <c r="C93">
        <v>0</v>
      </c>
      <c r="D93">
        <f t="shared" si="9"/>
        <v>0.01874</v>
      </c>
      <c r="E93">
        <f t="shared" si="10"/>
        <v>-29.835188690581877</v>
      </c>
      <c r="F93">
        <f t="shared" si="11"/>
        <v>1.6526097672604139</v>
      </c>
      <c r="G93">
        <f t="shared" si="12"/>
        <v>452.98481545427313</v>
      </c>
      <c r="H93">
        <v>4.2</v>
      </c>
    </row>
    <row r="94" spans="1:8" ht="12.75">
      <c r="A94">
        <v>0</v>
      </c>
      <c r="B94">
        <f t="shared" si="8"/>
        <v>30.858771258468643</v>
      </c>
      <c r="C94">
        <v>0</v>
      </c>
      <c r="D94">
        <f t="shared" si="9"/>
        <v>0.01874</v>
      </c>
      <c r="E94">
        <f t="shared" si="10"/>
        <v>-28.950887389501823</v>
      </c>
      <c r="F94">
        <f t="shared" si="11"/>
        <v>1.5791271721603095</v>
      </c>
      <c r="G94">
        <f t="shared" si="12"/>
        <v>454.56394262643346</v>
      </c>
      <c r="H94">
        <v>4.25</v>
      </c>
    </row>
    <row r="95" spans="1:8" ht="12.75">
      <c r="A95">
        <v>0</v>
      </c>
      <c r="B95">
        <f t="shared" si="8"/>
        <v>29.45413143981015</v>
      </c>
      <c r="C95">
        <v>0</v>
      </c>
      <c r="D95">
        <f t="shared" si="9"/>
        <v>0.01874</v>
      </c>
      <c r="E95">
        <f t="shared" si="10"/>
        <v>-28.092796373169815</v>
      </c>
      <c r="F95">
        <f t="shared" si="11"/>
        <v>1.5078225674569699</v>
      </c>
      <c r="G95">
        <f t="shared" si="12"/>
        <v>456.0717651938904</v>
      </c>
      <c r="H95">
        <v>4.3</v>
      </c>
    </row>
    <row r="96" spans="1:8" ht="12.75">
      <c r="A96">
        <v>0</v>
      </c>
      <c r="B96">
        <f t="shared" si="8"/>
        <v>28.091124500771446</v>
      </c>
      <c r="C96">
        <v>0</v>
      </c>
      <c r="D96">
        <f t="shared" si="9"/>
        <v>0.01874</v>
      </c>
      <c r="E96">
        <f t="shared" si="10"/>
        <v>-27.26013878077412</v>
      </c>
      <c r="F96">
        <f t="shared" si="11"/>
        <v>1.43863139851454</v>
      </c>
      <c r="G96">
        <f t="shared" si="12"/>
        <v>457.51039659240496</v>
      </c>
      <c r="H96">
        <v>4.35</v>
      </c>
    </row>
    <row r="97" spans="1:8" ht="12.75">
      <c r="A97">
        <v>0</v>
      </c>
      <c r="B97">
        <f t="shared" si="8"/>
        <v>26.768516461906398</v>
      </c>
      <c r="C97">
        <v>0</v>
      </c>
      <c r="D97">
        <f t="shared" si="9"/>
        <v>0.01874</v>
      </c>
      <c r="E97">
        <f t="shared" si="10"/>
        <v>-26.452160777300957</v>
      </c>
      <c r="F97">
        <f t="shared" si="11"/>
        <v>1.3714910240669462</v>
      </c>
      <c r="G97">
        <f t="shared" si="12"/>
        <v>458.8818876164719</v>
      </c>
      <c r="H97">
        <v>4.4</v>
      </c>
    </row>
    <row r="98" spans="1:8" ht="12.75">
      <c r="A98">
        <v>0</v>
      </c>
      <c r="B98">
        <f t="shared" si="8"/>
        <v>25.485109918353377</v>
      </c>
      <c r="C98">
        <v>0</v>
      </c>
      <c r="D98">
        <f t="shared" si="9"/>
        <v>0.01874</v>
      </c>
      <c r="E98">
        <f t="shared" si="10"/>
        <v>-25.66813087106041</v>
      </c>
      <c r="F98">
        <f t="shared" si="11"/>
        <v>1.3063406595064944</v>
      </c>
      <c r="G98">
        <f t="shared" si="12"/>
        <v>460.18822827597836</v>
      </c>
      <c r="H98">
        <v>4.45</v>
      </c>
    </row>
    <row r="99" spans="1:8" ht="12.75">
      <c r="A99">
        <v>0</v>
      </c>
      <c r="B99">
        <f t="shared" si="8"/>
        <v>24.23974295578135</v>
      </c>
      <c r="C99">
        <v>0</v>
      </c>
      <c r="D99">
        <f t="shared" si="9"/>
        <v>0.01874</v>
      </c>
      <c r="E99">
        <f t="shared" si="10"/>
        <v>-24.907339251440547</v>
      </c>
      <c r="F99">
        <f t="shared" si="11"/>
        <v>1.2431213218533683</v>
      </c>
      <c r="G99">
        <f t="shared" si="12"/>
        <v>461.43134959783174</v>
      </c>
      <c r="H99">
        <v>4.5</v>
      </c>
    </row>
    <row r="100" spans="1:8" ht="12.75">
      <c r="A100">
        <v>0</v>
      </c>
      <c r="B100">
        <f t="shared" si="8"/>
        <v>23.031288098466835</v>
      </c>
      <c r="C100">
        <v>0</v>
      </c>
      <c r="D100">
        <f t="shared" si="9"/>
        <v>0.01874</v>
      </c>
      <c r="E100">
        <f t="shared" si="10"/>
        <v>-24.169097146290255</v>
      </c>
      <c r="F100">
        <f t="shared" si="11"/>
        <v>1.1817757763562047</v>
      </c>
      <c r="G100">
        <f t="shared" si="12"/>
        <v>462.613125374188</v>
      </c>
      <c r="H100">
        <v>4.55</v>
      </c>
    </row>
    <row r="101" spans="1:8" ht="12.75">
      <c r="A101">
        <v>0</v>
      </c>
      <c r="B101">
        <f t="shared" si="8"/>
        <v>21.85865128854939</v>
      </c>
      <c r="C101">
        <v>0</v>
      </c>
      <c r="D101">
        <f t="shared" si="9"/>
        <v>0.01874</v>
      </c>
      <c r="E101">
        <f t="shared" si="10"/>
        <v>-23.452736198348894</v>
      </c>
      <c r="F101">
        <f t="shared" si="11"/>
        <v>1.1222484846754057</v>
      </c>
      <c r="G101">
        <f t="shared" si="12"/>
        <v>463.7353738588634</v>
      </c>
      <c r="H101">
        <v>4.6</v>
      </c>
    </row>
    <row r="102" spans="1:8" ht="12.75">
      <c r="A102">
        <v>0</v>
      </c>
      <c r="B102">
        <f t="shared" si="8"/>
        <v>20.720770895541474</v>
      </c>
      <c r="C102">
        <v>0</v>
      </c>
      <c r="D102">
        <f t="shared" si="9"/>
        <v>0.01874</v>
      </c>
      <c r="E102">
        <f t="shared" si="10"/>
        <v>-22.757607860158288</v>
      </c>
      <c r="F102">
        <f t="shared" si="11"/>
        <v>1.0644855546022716</v>
      </c>
      <c r="G102">
        <f t="shared" si="12"/>
        <v>464.7998594134657</v>
      </c>
      <c r="H102">
        <v>4.65</v>
      </c>
    </row>
    <row r="103" spans="1:8" ht="12.75">
      <c r="A103">
        <v>0</v>
      </c>
      <c r="B103">
        <f t="shared" si="8"/>
        <v>19.616616755196006</v>
      </c>
      <c r="C103">
        <v>0</v>
      </c>
      <c r="D103">
        <f t="shared" si="9"/>
        <v>0.01874</v>
      </c>
      <c r="E103">
        <f t="shared" si="10"/>
        <v>-22.083082806909324</v>
      </c>
      <c r="F103">
        <f t="shared" si="11"/>
        <v>1.0084346912684372</v>
      </c>
      <c r="G103">
        <f t="shared" si="12"/>
        <v>465.80829410473416</v>
      </c>
      <c r="H103">
        <v>4.7</v>
      </c>
    </row>
    <row r="104" spans="1:8" ht="12.75">
      <c r="A104">
        <v>0</v>
      </c>
      <c r="B104">
        <f t="shared" si="8"/>
        <v>18.545189236861436</v>
      </c>
      <c r="C104">
        <v>0</v>
      </c>
      <c r="D104">
        <f t="shared" si="9"/>
        <v>0.01874</v>
      </c>
      <c r="E104">
        <f t="shared" si="10"/>
        <v>-21.428550366691404</v>
      </c>
      <c r="F104">
        <f t="shared" si="11"/>
        <v>0.954045149801436</v>
      </c>
      <c r="G104">
        <f t="shared" si="12"/>
        <v>466.7623392545356</v>
      </c>
      <c r="H104">
        <v>4.75</v>
      </c>
    </row>
    <row r="105" spans="1:8" ht="12.75">
      <c r="A105">
        <v>0</v>
      </c>
      <c r="B105">
        <f t="shared" si="8"/>
        <v>17.50551833847998</v>
      </c>
      <c r="C105">
        <v>0</v>
      </c>
      <c r="D105">
        <f t="shared" si="9"/>
        <v>0.01874</v>
      </c>
      <c r="E105">
        <f t="shared" si="10"/>
        <v>-20.79341796762914</v>
      </c>
      <c r="F105">
        <f t="shared" si="11"/>
        <v>0.9012676893835355</v>
      </c>
      <c r="G105">
        <f t="shared" si="12"/>
        <v>467.66360694391915</v>
      </c>
      <c r="H105">
        <v>4.8</v>
      </c>
    </row>
    <row r="106" spans="1:8" ht="12.75">
      <c r="A106">
        <v>0</v>
      </c>
      <c r="B106">
        <f t="shared" si="8"/>
        <v>16.496662808409702</v>
      </c>
      <c r="C106">
        <v>0</v>
      </c>
      <c r="D106">
        <f t="shared" si="9"/>
        <v>0.01874</v>
      </c>
      <c r="E106">
        <f aca="true" t="shared" si="13" ref="E106:E137">(A106-D106*9.8-$D$1*B105)/(D106)</f>
        <v>-20.177110601405566</v>
      </c>
      <c r="F106">
        <f t="shared" si="11"/>
        <v>0.8500545286722421</v>
      </c>
      <c r="G106">
        <f t="shared" si="12"/>
        <v>468.51366147259137</v>
      </c>
      <c r="H106">
        <v>4.85</v>
      </c>
    </row>
    <row r="107" spans="1:8" ht="12.75">
      <c r="A107">
        <v>0</v>
      </c>
      <c r="B107">
        <f t="shared" si="8"/>
        <v>15.517709293275384</v>
      </c>
      <c r="C107">
        <v>0</v>
      </c>
      <c r="D107">
        <f t="shared" si="9"/>
        <v>0.01874</v>
      </c>
      <c r="E107">
        <f t="shared" si="13"/>
        <v>-19.579070302686368</v>
      </c>
      <c r="F107">
        <f t="shared" si="11"/>
        <v>0.8003593025421272</v>
      </c>
      <c r="G107">
        <f t="shared" si="12"/>
        <v>469.3140207751335</v>
      </c>
      <c r="H107">
        <v>4.9</v>
      </c>
    </row>
    <row r="108" spans="1:8" ht="12.75">
      <c r="A108">
        <v>0</v>
      </c>
      <c r="B108">
        <f t="shared" si="8"/>
        <v>14.5677715110767</v>
      </c>
      <c r="C108">
        <v>0</v>
      </c>
      <c r="D108">
        <f t="shared" si="9"/>
        <v>0.01874</v>
      </c>
      <c r="E108">
        <f t="shared" si="13"/>
        <v>-18.99875564397369</v>
      </c>
      <c r="F108">
        <f t="shared" si="11"/>
        <v>0.7521370201088021</v>
      </c>
      <c r="G108">
        <f t="shared" si="12"/>
        <v>470.0661577952423</v>
      </c>
      <c r="H108">
        <v>4.95</v>
      </c>
    </row>
    <row r="109" spans="1:8" ht="12.75">
      <c r="A109">
        <v>0</v>
      </c>
      <c r="B109">
        <f t="shared" si="8"/>
        <v>13.645989448805087</v>
      </c>
      <c r="C109">
        <v>0</v>
      </c>
      <c r="D109">
        <f t="shared" si="9"/>
        <v>0.01874</v>
      </c>
      <c r="E109">
        <f t="shared" si="13"/>
        <v>-18.43564124543223</v>
      </c>
      <c r="F109">
        <f t="shared" si="11"/>
        <v>0.7053440239970448</v>
      </c>
      <c r="G109">
        <f t="shared" si="12"/>
        <v>470.77150181923935</v>
      </c>
      <c r="H109">
        <v>5</v>
      </c>
    </row>
    <row r="110" spans="1:8" ht="12.75">
      <c r="A110">
        <v>0</v>
      </c>
      <c r="B110">
        <f t="shared" si="8"/>
        <v>12.751528583842893</v>
      </c>
      <c r="C110">
        <v>0</v>
      </c>
      <c r="D110">
        <f t="shared" si="9"/>
        <v>0.01874</v>
      </c>
      <c r="E110">
        <f t="shared" si="13"/>
        <v>-17.889217299243906</v>
      </c>
      <c r="F110">
        <f t="shared" si="11"/>
        <v>0.6599379508161995</v>
      </c>
      <c r="G110">
        <f t="shared" si="12"/>
        <v>471.43143977005553</v>
      </c>
      <c r="H110">
        <v>5.05</v>
      </c>
    </row>
    <row r="111" spans="1:8" ht="12.75">
      <c r="A111">
        <v>0</v>
      </c>
      <c r="B111">
        <f t="shared" si="8"/>
        <v>11.883579128439871</v>
      </c>
      <c r="C111">
        <v>0</v>
      </c>
      <c r="D111">
        <f t="shared" si="9"/>
        <v>0.01874</v>
      </c>
      <c r="E111">
        <f t="shared" si="13"/>
        <v>-17.35898910806042</v>
      </c>
      <c r="F111">
        <f t="shared" si="11"/>
        <v>0.6158776928070692</v>
      </c>
      <c r="G111">
        <f t="shared" si="12"/>
        <v>472.0473174628626</v>
      </c>
      <c r="H111">
        <v>5.1</v>
      </c>
    </row>
    <row r="112" spans="1:8" ht="12.75">
      <c r="A112">
        <v>0</v>
      </c>
      <c r="B112">
        <f t="shared" si="8"/>
        <v>11.04135529658308</v>
      </c>
      <c r="C112">
        <v>0</v>
      </c>
      <c r="D112">
        <f t="shared" si="9"/>
        <v>0.01874</v>
      </c>
      <c r="E112">
        <f t="shared" si="13"/>
        <v>-16.84447663713584</v>
      </c>
      <c r="F112">
        <f t="shared" si="11"/>
        <v>0.5731233606255738</v>
      </c>
      <c r="G112">
        <f t="shared" si="12"/>
        <v>472.6204408234882</v>
      </c>
      <c r="H112">
        <v>5.15</v>
      </c>
    </row>
    <row r="113" spans="1:8" ht="12.75">
      <c r="A113">
        <v>0</v>
      </c>
      <c r="B113">
        <f t="shared" si="8"/>
        <v>10.224094592596389</v>
      </c>
      <c r="C113">
        <v>0</v>
      </c>
      <c r="D113">
        <f t="shared" si="9"/>
        <v>0.01874</v>
      </c>
      <c r="E113">
        <f t="shared" si="13"/>
        <v>-16.34521407973382</v>
      </c>
      <c r="F113">
        <f t="shared" si="11"/>
        <v>0.5316362472294868</v>
      </c>
      <c r="G113">
        <f t="shared" si="12"/>
        <v>473.15207707071767</v>
      </c>
      <c r="H113">
        <v>5.2</v>
      </c>
    </row>
    <row r="114" spans="1:8" ht="12.75">
      <c r="A114">
        <v>0</v>
      </c>
      <c r="B114">
        <f t="shared" si="8"/>
        <v>9.431057120825594</v>
      </c>
      <c r="C114">
        <v>0</v>
      </c>
      <c r="D114">
        <f t="shared" si="9"/>
        <v>0.01874</v>
      </c>
      <c r="E114">
        <f t="shared" si="13"/>
        <v>-15.860749435415904</v>
      </c>
      <c r="F114">
        <f t="shared" si="11"/>
        <v>0.4913787928355496</v>
      </c>
      <c r="G114">
        <f t="shared" si="12"/>
        <v>473.64345586355324</v>
      </c>
      <c r="H114">
        <v>5.25</v>
      </c>
    </row>
    <row r="115" spans="1:8" ht="12.75">
      <c r="A115">
        <v>0</v>
      </c>
      <c r="B115">
        <f t="shared" si="8"/>
        <v>8.661524915784133</v>
      </c>
      <c r="C115">
        <v>0</v>
      </c>
      <c r="D115">
        <f t="shared" si="9"/>
        <v>0.01874</v>
      </c>
      <c r="E115">
        <f t="shared" si="13"/>
        <v>-15.390644100829213</v>
      </c>
      <c r="F115">
        <f t="shared" si="11"/>
        <v>0.4523145509152432</v>
      </c>
      <c r="G115">
        <f t="shared" si="12"/>
        <v>474.09577041446846</v>
      </c>
      <c r="H115">
        <v>5.3</v>
      </c>
    </row>
    <row r="116" spans="1:8" ht="12.75">
      <c r="A116">
        <v>0</v>
      </c>
      <c r="B116">
        <f t="shared" si="8"/>
        <v>7.914801292152985</v>
      </c>
      <c r="C116">
        <v>0</v>
      </c>
      <c r="D116">
        <f t="shared" si="9"/>
        <v>0.01874</v>
      </c>
      <c r="E116">
        <f t="shared" si="13"/>
        <v>-14.934472472622966</v>
      </c>
      <c r="F116">
        <f t="shared" si="11"/>
        <v>0.414408155198428</v>
      </c>
      <c r="G116">
        <f t="shared" si="12"/>
        <v>474.5101785696669</v>
      </c>
      <c r="H116">
        <v>5.35</v>
      </c>
    </row>
    <row r="117" spans="1:8" ht="12.75">
      <c r="A117">
        <v>0</v>
      </c>
      <c r="B117">
        <f t="shared" si="8"/>
        <v>7.190210214046266</v>
      </c>
      <c r="C117">
        <v>0</v>
      </c>
      <c r="D117">
        <f t="shared" si="9"/>
        <v>0.01874</v>
      </c>
      <c r="E117">
        <f t="shared" si="13"/>
        <v>-14.491821562134382</v>
      </c>
      <c r="F117">
        <f t="shared" si="11"/>
        <v>0.37762528765498127</v>
      </c>
      <c r="G117">
        <f t="shared" si="12"/>
        <v>474.8878038573219</v>
      </c>
      <c r="H117">
        <v>5.4</v>
      </c>
    </row>
    <row r="118" spans="1:8" ht="12.75">
      <c r="A118">
        <v>0</v>
      </c>
      <c r="B118">
        <f t="shared" si="8"/>
        <v>6.48709568297151</v>
      </c>
      <c r="C118">
        <v>0</v>
      </c>
      <c r="D118">
        <f t="shared" si="9"/>
        <v>0.01874</v>
      </c>
      <c r="E118">
        <f t="shared" si="13"/>
        <v>-14.062290621495121</v>
      </c>
      <c r="F118">
        <f t="shared" si="11"/>
        <v>0.3419326474254444</v>
      </c>
      <c r="G118">
        <f t="shared" si="12"/>
        <v>475.22973650474734</v>
      </c>
      <c r="H118">
        <v>5.45</v>
      </c>
    </row>
    <row r="119" spans="1:8" ht="12.75">
      <c r="A119">
        <v>0</v>
      </c>
      <c r="B119">
        <f t="shared" si="8"/>
        <v>5.804821143930522</v>
      </c>
      <c r="C119">
        <v>0</v>
      </c>
      <c r="D119">
        <f t="shared" si="9"/>
        <v>0.01874</v>
      </c>
      <c r="E119">
        <f t="shared" si="13"/>
        <v>-13.645490780819754</v>
      </c>
      <c r="F119">
        <f t="shared" si="11"/>
        <v>0.3072979206725508</v>
      </c>
      <c r="G119">
        <f t="shared" si="12"/>
        <v>475.5370344254199</v>
      </c>
      <c r="H119">
        <v>5.5</v>
      </c>
    </row>
    <row r="120" spans="1:8" ht="12.75">
      <c r="A120">
        <v>0</v>
      </c>
      <c r="B120">
        <f t="shared" si="8"/>
        <v>5.142768909123133</v>
      </c>
      <c r="C120">
        <v>0</v>
      </c>
      <c r="D120">
        <f t="shared" si="9"/>
        <v>0.01874</v>
      </c>
      <c r="E120">
        <f t="shared" si="13"/>
        <v>-13.241044696147801</v>
      </c>
      <c r="F120">
        <f t="shared" si="11"/>
        <v>0.2736897513263414</v>
      </c>
      <c r="G120">
        <f t="shared" si="12"/>
        <v>475.81072417674625</v>
      </c>
      <c r="H120">
        <v>5.55</v>
      </c>
    </row>
    <row r="121" spans="1:8" ht="12.75">
      <c r="A121">
        <v>0</v>
      </c>
      <c r="B121">
        <f t="shared" si="8"/>
        <v>4.500339598732102</v>
      </c>
      <c r="C121">
        <v>0</v>
      </c>
      <c r="D121">
        <f t="shared" si="9"/>
        <v>0.01874</v>
      </c>
      <c r="E121">
        <f t="shared" si="13"/>
        <v>-12.848586207820597</v>
      </c>
      <c r="F121">
        <f t="shared" si="11"/>
        <v>0.2410777126963809</v>
      </c>
      <c r="G121">
        <f t="shared" si="12"/>
        <v>476.05180188944263</v>
      </c>
      <c r="H121">
        <v>5.6</v>
      </c>
    </row>
    <row r="122" spans="1:8" ht="12.75">
      <c r="A122">
        <v>0</v>
      </c>
      <c r="B122">
        <f t="shared" si="8"/>
        <v>3.876951598282916</v>
      </c>
      <c r="C122">
        <v>0</v>
      </c>
      <c r="D122">
        <f t="shared" si="9"/>
        <v>0.01874</v>
      </c>
      <c r="E122">
        <f t="shared" si="13"/>
        <v>-12.467760008983728</v>
      </c>
      <c r="F122">
        <f t="shared" si="11"/>
        <v>0.2094322799253755</v>
      </c>
      <c r="G122">
        <f t="shared" si="12"/>
        <v>476.261234169368</v>
      </c>
      <c r="H122">
        <v>5.65</v>
      </c>
    </row>
    <row r="123" spans="1:8" ht="12.75">
      <c r="A123">
        <v>0</v>
      </c>
      <c r="B123">
        <f t="shared" si="8"/>
        <v>3.2720405320871713</v>
      </c>
      <c r="C123">
        <v>0</v>
      </c>
      <c r="D123">
        <f t="shared" si="9"/>
        <v>0.01874</v>
      </c>
      <c r="E123">
        <f t="shared" si="13"/>
        <v>-12.098221323914894</v>
      </c>
      <c r="F123">
        <f t="shared" si="11"/>
        <v>0.17872480325925222</v>
      </c>
      <c r="G123">
        <f t="shared" si="12"/>
        <v>476.4399589726272</v>
      </c>
      <c r="H123">
        <v>5.7</v>
      </c>
    </row>
    <row r="124" spans="1:8" ht="12.75">
      <c r="A124">
        <v>0</v>
      </c>
      <c r="B124">
        <f t="shared" si="8"/>
        <v>2.685058752292872</v>
      </c>
      <c r="C124">
        <v>0</v>
      </c>
      <c r="D124">
        <f t="shared" si="9"/>
        <v>0.01874</v>
      </c>
      <c r="E124">
        <f t="shared" si="13"/>
        <v>-11.739635595885977</v>
      </c>
      <c r="F124">
        <f t="shared" si="11"/>
        <v>0.1489274821095011</v>
      </c>
      <c r="G124">
        <f t="shared" si="12"/>
        <v>476.5888864547367</v>
      </c>
      <c r="H124">
        <v>5.75</v>
      </c>
    </row>
    <row r="125" spans="1:8" ht="12.75">
      <c r="A125">
        <v>0</v>
      </c>
      <c r="B125">
        <f t="shared" si="8"/>
        <v>2.115474843079035</v>
      </c>
      <c r="C125">
        <v>0</v>
      </c>
      <c r="D125">
        <f t="shared" si="9"/>
        <v>0.01874</v>
      </c>
      <c r="E125">
        <f t="shared" si="13"/>
        <v>-11.39167818427675</v>
      </c>
      <c r="F125">
        <f t="shared" si="11"/>
        <v>0.12001333988429769</v>
      </c>
      <c r="G125">
        <f t="shared" si="12"/>
        <v>476.708899794621</v>
      </c>
      <c r="H125">
        <v>5.8</v>
      </c>
    </row>
    <row r="126" spans="1:8" ht="12.75">
      <c r="A126">
        <v>0</v>
      </c>
      <c r="B126">
        <f t="shared" si="8"/>
        <v>1.5627731395457354</v>
      </c>
      <c r="C126">
        <v>0</v>
      </c>
      <c r="D126">
        <f t="shared" si="9"/>
        <v>0.01874</v>
      </c>
      <c r="E126">
        <f t="shared" si="13"/>
        <v>-11.054034070665992</v>
      </c>
      <c r="F126">
        <f t="shared" si="11"/>
        <v>0.09195619956561926</v>
      </c>
      <c r="G126">
        <f t="shared" si="12"/>
        <v>476.80085599418663</v>
      </c>
      <c r="H126">
        <v>5.85</v>
      </c>
    </row>
    <row r="127" spans="1:8" ht="12.75">
      <c r="A127">
        <v>0</v>
      </c>
      <c r="B127">
        <f t="shared" si="8"/>
        <v>1.0264532608640393</v>
      </c>
      <c r="C127">
        <v>0</v>
      </c>
      <c r="D127">
        <f t="shared" si="9"/>
        <v>0.01874</v>
      </c>
      <c r="E127">
        <f t="shared" si="13"/>
        <v>-10.726397573633918</v>
      </c>
      <c r="F127">
        <f t="shared" si="11"/>
        <v>0.06473066001024437</v>
      </c>
      <c r="G127">
        <f t="shared" si="12"/>
        <v>476.8655866541969</v>
      </c>
      <c r="H127">
        <v>5.9</v>
      </c>
    </row>
    <row r="128" spans="1:8" ht="12.75">
      <c r="A128">
        <v>0</v>
      </c>
      <c r="B128">
        <f t="shared" si="8"/>
        <v>0.506029657263152</v>
      </c>
      <c r="C128">
        <v>0</v>
      </c>
      <c r="D128">
        <f t="shared" si="9"/>
        <v>0.01874</v>
      </c>
      <c r="E128">
        <f t="shared" si="13"/>
        <v>-10.408472072017746</v>
      </c>
      <c r="F128">
        <f t="shared" si="11"/>
        <v>0.03831207295317979</v>
      </c>
      <c r="G128">
        <f t="shared" si="12"/>
        <v>476.9038987271501</v>
      </c>
      <c r="H128">
        <v>5.95</v>
      </c>
    </row>
    <row r="129" spans="1:8" ht="12.75">
      <c r="A129">
        <v>0</v>
      </c>
      <c r="B129">
        <f t="shared" si="8"/>
        <v>0.0010311704446603898</v>
      </c>
      <c r="C129">
        <v>0</v>
      </c>
      <c r="D129">
        <f t="shared" si="9"/>
        <v>0.01874</v>
      </c>
      <c r="E129">
        <f t="shared" si="13"/>
        <v>-10.09996973636983</v>
      </c>
      <c r="F129">
        <f t="shared" si="11"/>
        <v>0.01267652069269531</v>
      </c>
      <c r="G129">
        <f t="shared" si="12"/>
        <v>476.9165752478428</v>
      </c>
      <c r="H129">
        <v>6</v>
      </c>
    </row>
    <row r="130" spans="1:8" ht="12.75">
      <c r="A130">
        <v>0</v>
      </c>
      <c r="B130">
        <f t="shared" si="8"/>
        <v>-0.4889993929741035</v>
      </c>
      <c r="C130">
        <v>0</v>
      </c>
      <c r="D130">
        <f t="shared" si="9"/>
        <v>0.01874</v>
      </c>
      <c r="E130">
        <f t="shared" si="13"/>
        <v>-9.800611268375278</v>
      </c>
      <c r="F130">
        <f t="shared" si="11"/>
        <v>-0.012199205563236079</v>
      </c>
      <c r="G130">
        <f t="shared" si="12"/>
        <v>476.9043760422795</v>
      </c>
      <c r="H130">
        <v>6.05</v>
      </c>
    </row>
    <row r="131" spans="1:8" ht="12.75">
      <c r="A131">
        <v>0</v>
      </c>
      <c r="B131">
        <f t="shared" si="8"/>
        <v>-0.9645056753737566</v>
      </c>
      <c r="C131">
        <v>0</v>
      </c>
      <c r="D131">
        <f t="shared" si="9"/>
        <v>0.01874</v>
      </c>
      <c r="E131">
        <f t="shared" si="13"/>
        <v>-9.510125647993062</v>
      </c>
      <c r="F131">
        <f t="shared" si="11"/>
        <v>-0.0363376267086965</v>
      </c>
      <c r="G131">
        <f t="shared" si="12"/>
        <v>476.8680384155708</v>
      </c>
      <c r="H131">
        <v>6.1</v>
      </c>
    </row>
    <row r="132" spans="1:8" ht="12.75">
      <c r="A132">
        <v>0</v>
      </c>
      <c r="B132">
        <f t="shared" si="8"/>
        <v>-1.4259181697783472</v>
      </c>
      <c r="C132">
        <v>0</v>
      </c>
      <c r="D132">
        <f t="shared" si="9"/>
        <v>0.01874</v>
      </c>
      <c r="E132">
        <f t="shared" si="13"/>
        <v>-9.228249888091808</v>
      </c>
      <c r="F132">
        <f t="shared" si="11"/>
        <v>-0.05976059612880261</v>
      </c>
      <c r="G132">
        <f t="shared" si="12"/>
        <v>476.808277819442</v>
      </c>
      <c r="H132">
        <v>6.15</v>
      </c>
    </row>
    <row r="133" spans="1:8" ht="12.75">
      <c r="A133">
        <v>0</v>
      </c>
      <c r="B133">
        <f t="shared" si="8"/>
        <v>-1.8736546095962483</v>
      </c>
      <c r="C133">
        <v>0</v>
      </c>
      <c r="D133">
        <f t="shared" si="9"/>
        <v>0.01874</v>
      </c>
      <c r="E133">
        <f t="shared" si="13"/>
        <v>-8.954728796358022</v>
      </c>
      <c r="F133">
        <f t="shared" si="11"/>
        <v>-0.08248931948436489</v>
      </c>
      <c r="G133">
        <f t="shared" si="12"/>
        <v>476.7257884999577</v>
      </c>
      <c r="H133">
        <v>6.2</v>
      </c>
    </row>
    <row r="134" spans="1:8" ht="12.75">
      <c r="A134">
        <v>0</v>
      </c>
      <c r="B134">
        <f t="shared" si="8"/>
        <v>-2.308120346809312</v>
      </c>
      <c r="C134">
        <v>0</v>
      </c>
      <c r="D134">
        <f t="shared" si="9"/>
        <v>0.01874</v>
      </c>
      <c r="E134">
        <f t="shared" si="13"/>
        <v>-8.689314744261273</v>
      </c>
      <c r="F134">
        <f t="shared" si="11"/>
        <v>-0.104544373910139</v>
      </c>
      <c r="G134">
        <f t="shared" si="12"/>
        <v>476.62124412604754</v>
      </c>
      <c r="H134">
        <v>6.25</v>
      </c>
    </row>
    <row r="135" spans="1:8" ht="12.75">
      <c r="A135">
        <v>0</v>
      </c>
      <c r="B135">
        <f t="shared" si="8"/>
        <v>-2.7297087189526685</v>
      </c>
      <c r="C135">
        <v>0</v>
      </c>
      <c r="D135">
        <f t="shared" si="9"/>
        <v>0.01874</v>
      </c>
      <c r="E135">
        <f t="shared" si="13"/>
        <v>-8.43176744286713</v>
      </c>
      <c r="F135">
        <f t="shared" si="11"/>
        <v>-0.12594572664404954</v>
      </c>
      <c r="G135">
        <f t="shared" si="12"/>
        <v>476.4952983994035</v>
      </c>
      <c r="H135">
        <v>6.3</v>
      </c>
    </row>
    <row r="136" spans="1:8" ht="12.75">
      <c r="A136">
        <v>0</v>
      </c>
      <c r="B136">
        <f t="shared" si="8"/>
        <v>-3.1388014052174142</v>
      </c>
      <c r="C136">
        <v>0</v>
      </c>
      <c r="D136">
        <f t="shared" si="9"/>
        <v>0.01874</v>
      </c>
      <c r="E136">
        <f t="shared" si="13"/>
        <v>-8.181853725294916</v>
      </c>
      <c r="F136">
        <f t="shared" si="11"/>
        <v>-0.14671275310425208</v>
      </c>
      <c r="G136">
        <f t="shared" si="12"/>
        <v>476.3485856462993</v>
      </c>
      <c r="H136">
        <v>6.35</v>
      </c>
    </row>
    <row r="137" spans="1:8" ht="12.75">
      <c r="A137">
        <v>0</v>
      </c>
      <c r="B137">
        <f t="shared" si="8"/>
        <v>-3.5357687719985784</v>
      </c>
      <c r="C137">
        <v>0</v>
      </c>
      <c r="D137">
        <f t="shared" si="9"/>
        <v>0.01874</v>
      </c>
      <c r="E137">
        <f t="shared" si="13"/>
        <v>-7.939347335623281</v>
      </c>
      <c r="F137">
        <f t="shared" si="11"/>
        <v>-0.16686425443039982</v>
      </c>
      <c r="G137">
        <f t="shared" si="12"/>
        <v>476.1817213918689</v>
      </c>
      <c r="H137">
        <v>6.4</v>
      </c>
    </row>
    <row r="138" spans="1:8" ht="12.75">
      <c r="A138">
        <v>0</v>
      </c>
      <c r="B138">
        <f aca="true" t="shared" si="14" ref="B138:B201">B137+(E138*0.05)</f>
        <v>-3.9209702082012066</v>
      </c>
      <c r="C138">
        <v>0</v>
      </c>
      <c r="D138">
        <f aca="true" t="shared" si="15" ref="D138:D151">($B$1+C138)/1000</f>
        <v>0.01874</v>
      </c>
      <c r="E138">
        <f>(A138-D138*9.8-$D$1*B137)/(D138)</f>
        <v>-7.704028724052562</v>
      </c>
      <c r="F138">
        <f t="shared" si="11"/>
        <v>-0.18641847450499463</v>
      </c>
      <c r="G138">
        <f t="shared" si="12"/>
        <v>475.9953029173639</v>
      </c>
      <c r="H138">
        <v>6.45</v>
      </c>
    </row>
    <row r="139" spans="1:8" ht="12.75">
      <c r="A139">
        <v>0</v>
      </c>
      <c r="B139">
        <f t="shared" si="14"/>
        <v>-4.294754450608127</v>
      </c>
      <c r="C139">
        <v>0</v>
      </c>
      <c r="D139">
        <f t="shared" si="15"/>
        <v>0.01874</v>
      </c>
      <c r="E139">
        <f>(A139-D139*9.8-$D$1*B138)/(D139)</f>
        <v>-7.475684848138401</v>
      </c>
      <c r="F139">
        <f aca="true" t="shared" si="16" ref="F139:F202">((B138+B139)/2)*0.05</f>
        <v>-0.20539311647023337</v>
      </c>
      <c r="G139">
        <f aca="true" t="shared" si="17" ref="G139:G202">G138+F139</f>
        <v>475.78990980089367</v>
      </c>
      <c r="H139">
        <v>6.5</v>
      </c>
    </row>
    <row r="140" spans="1:8" ht="12.75">
      <c r="A140">
        <v>0</v>
      </c>
      <c r="B140">
        <f t="shared" si="14"/>
        <v>-4.657459899603963</v>
      </c>
      <c r="C140">
        <v>0</v>
      </c>
      <c r="D140">
        <f t="shared" si="15"/>
        <v>0.01874</v>
      </c>
      <c r="E140">
        <f>(A140-D140*9.8-$D$1*B139)/(D140)</f>
        <v>-7.254108979916723</v>
      </c>
      <c r="F140">
        <f t="shared" si="16"/>
        <v>-0.22380535875530227</v>
      </c>
      <c r="G140">
        <f t="shared" si="17"/>
        <v>475.56610444213834</v>
      </c>
      <c r="H140">
        <v>6.55</v>
      </c>
    </row>
    <row r="141" spans="1:8" ht="12.75">
      <c r="A141">
        <v>0</v>
      </c>
      <c r="B141">
        <f t="shared" si="14"/>
        <v>-5.009414925541235</v>
      </c>
      <c r="C141">
        <v>0</v>
      </c>
      <c r="D141">
        <f t="shared" si="15"/>
        <v>0.01874</v>
      </c>
      <c r="E141">
        <f>(A141-D141*9.8-$D$1*B140)/(D141)</f>
        <v>-7.039100518745441</v>
      </c>
      <c r="F141">
        <f t="shared" si="16"/>
        <v>-0.24167187062862996</v>
      </c>
      <c r="G141">
        <f t="shared" si="17"/>
        <v>475.3244325715097</v>
      </c>
      <c r="H141">
        <v>6.6</v>
      </c>
    </row>
    <row r="142" spans="1:8" ht="12.75">
      <c r="A142">
        <v>0</v>
      </c>
      <c r="B142">
        <f t="shared" si="14"/>
        <v>-5.350938166025907</v>
      </c>
      <c r="C142">
        <v>0</v>
      </c>
      <c r="D142">
        <f t="shared" si="15"/>
        <v>0.01874</v>
      </c>
      <c r="E142">
        <f>(A142-D142*9.8-$D$1*B141)/(D142)</f>
        <v>-6.830464809693435</v>
      </c>
      <c r="F142">
        <f t="shared" si="16"/>
        <v>-0.25900882728917857</v>
      </c>
      <c r="G142">
        <f t="shared" si="17"/>
        <v>475.06542374422054</v>
      </c>
      <c r="H142">
        <v>6.65</v>
      </c>
    </row>
    <row r="143" spans="1:8" ht="12.75">
      <c r="A143">
        <v>0</v>
      </c>
      <c r="B143">
        <f t="shared" si="14"/>
        <v>-5.682338814391528</v>
      </c>
      <c r="C143">
        <v>0</v>
      </c>
      <c r="D143">
        <f t="shared" si="15"/>
        <v>0.01874</v>
      </c>
      <c r="E143">
        <f>(A143-D143*9.8-$D$1*B142)/(D143)</f>
        <v>-6.628012967312423</v>
      </c>
      <c r="F143">
        <f t="shared" si="16"/>
        <v>-0.27583192451043587</v>
      </c>
      <c r="G143">
        <f t="shared" si="17"/>
        <v>474.7895918197101</v>
      </c>
      <c r="H143">
        <v>6.7</v>
      </c>
    </row>
    <row r="144" spans="1:8" ht="12.75">
      <c r="A144">
        <v>0</v>
      </c>
      <c r="B144">
        <f t="shared" si="14"/>
        <v>-6.0039168996231345</v>
      </c>
      <c r="C144">
        <v>0</v>
      </c>
      <c r="D144">
        <f t="shared" si="15"/>
        <v>0.01874</v>
      </c>
      <c r="E144">
        <f>(A144-D144*9.8-$D$1*B143)/(D144)</f>
        <v>-6.431561704632122</v>
      </c>
      <c r="F144">
        <f t="shared" si="16"/>
        <v>-0.2921563928503666</v>
      </c>
      <c r="G144">
        <f t="shared" si="17"/>
        <v>474.49743542685974</v>
      </c>
      <c r="H144">
        <v>6.75</v>
      </c>
    </row>
    <row r="145" spans="1:8" ht="12.75">
      <c r="A145">
        <v>0</v>
      </c>
      <c r="B145">
        <f t="shared" si="14"/>
        <v>-6.315963557984332</v>
      </c>
      <c r="C145">
        <v>0</v>
      </c>
      <c r="D145">
        <f t="shared" si="15"/>
        <v>0.01874</v>
      </c>
      <c r="E145">
        <f>(A145-D145*9.8-$D$1*B144)/(D145)</f>
        <v>-6.240933167223937</v>
      </c>
      <c r="F145">
        <f t="shared" si="16"/>
        <v>-0.30799701144018665</v>
      </c>
      <c r="G145">
        <f t="shared" si="17"/>
        <v>474.18943841541954</v>
      </c>
      <c r="H145">
        <v>6.8</v>
      </c>
    </row>
    <row r="146" spans="1:8" ht="12.75">
      <c r="A146">
        <v>0</v>
      </c>
      <c r="B146">
        <f t="shared" si="14"/>
        <v>-6.618761296593478</v>
      </c>
      <c r="C146">
        <v>0</v>
      </c>
      <c r="D146">
        <f t="shared" si="15"/>
        <v>0.01874</v>
      </c>
      <c r="E146">
        <f>(A146-D146*9.8-$D$1*B145)/(D146)</f>
        <v>-6.0559547721829174</v>
      </c>
      <c r="F146">
        <f t="shared" si="16"/>
        <v>-0.32336812136444526</v>
      </c>
      <c r="G146">
        <f t="shared" si="17"/>
        <v>473.8660702940551</v>
      </c>
      <c r="H146">
        <v>6.85</v>
      </c>
    </row>
    <row r="147" spans="1:8" ht="12.75">
      <c r="A147">
        <v>0</v>
      </c>
      <c r="B147">
        <f t="shared" si="14"/>
        <v>-6.912584249187589</v>
      </c>
      <c r="C147">
        <v>0</v>
      </c>
      <c r="D147">
        <f t="shared" si="15"/>
        <v>0.01874</v>
      </c>
      <c r="E147">
        <f>(A147-D147*9.8-$D$1*B146)/(D147)</f>
        <v>-5.8764590518822155</v>
      </c>
      <c r="F147">
        <f t="shared" si="16"/>
        <v>-0.3382836386445267</v>
      </c>
      <c r="G147">
        <f t="shared" si="17"/>
        <v>473.5277866554105</v>
      </c>
      <c r="H147">
        <v>6.9</v>
      </c>
    </row>
    <row r="148" spans="1:8" ht="12.75">
      <c r="A148">
        <v>0</v>
      </c>
      <c r="B148">
        <f t="shared" si="14"/>
        <v>-7.197698424305518</v>
      </c>
      <c r="C148">
        <v>0</v>
      </c>
      <c r="D148">
        <f t="shared" si="15"/>
        <v>0.01874</v>
      </c>
      <c r="E148">
        <f>(A148-D148*9.8-$D$1*B147)/(D148)</f>
        <v>-5.702283502358592</v>
      </c>
      <c r="F148">
        <f t="shared" si="16"/>
        <v>-0.35275706683732766</v>
      </c>
      <c r="G148">
        <f t="shared" si="17"/>
        <v>473.1750295885732</v>
      </c>
      <c r="H148">
        <v>6.95</v>
      </c>
    </row>
    <row r="149" spans="1:8" ht="12.75">
      <c r="A149">
        <v>0</v>
      </c>
      <c r="B149">
        <f t="shared" si="14"/>
        <v>-7.474361946115103</v>
      </c>
      <c r="C149">
        <v>0</v>
      </c>
      <c r="D149">
        <f t="shared" si="15"/>
        <v>0.01874</v>
      </c>
      <c r="E149">
        <f>(A149-D149*9.8-$D$1*B148)/(D149)</f>
        <v>-5.5332704361917</v>
      </c>
      <c r="F149">
        <f t="shared" si="16"/>
        <v>-0.3668015092605155</v>
      </c>
      <c r="G149">
        <f t="shared" si="17"/>
        <v>472.80822807931264</v>
      </c>
      <c r="H149">
        <v>7</v>
      </c>
    </row>
    <row r="150" spans="1:8" ht="12.75">
      <c r="A150">
        <v>0</v>
      </c>
      <c r="B150">
        <f t="shared" si="14"/>
        <v>-7.742825288102301</v>
      </c>
      <c r="C150">
        <v>0</v>
      </c>
      <c r="D150">
        <f t="shared" si="15"/>
        <v>0.01874</v>
      </c>
      <c r="E150">
        <f>(A150-D150*9.8-$D$1*B149)/(D150)</f>
        <v>-5.369266839743967</v>
      </c>
      <c r="F150">
        <f t="shared" si="16"/>
        <v>-0.3804296808554351</v>
      </c>
      <c r="G150">
        <f t="shared" si="17"/>
        <v>472.4277983984572</v>
      </c>
      <c r="H150">
        <v>7.05</v>
      </c>
    </row>
    <row r="151" spans="1:8" ht="12.75">
      <c r="A151">
        <v>0</v>
      </c>
      <c r="B151">
        <f t="shared" si="14"/>
        <v>-8.003331499833893</v>
      </c>
      <c r="C151">
        <v>0</v>
      </c>
      <c r="D151">
        <f t="shared" si="15"/>
        <v>0.01874</v>
      </c>
      <c r="E151">
        <f>(A151-D151*9.8-$D$1*B150)/(D151)</f>
        <v>-5.210124234631823</v>
      </c>
      <c r="F151">
        <f t="shared" si="16"/>
        <v>-0.39365391969840485</v>
      </c>
      <c r="G151">
        <f t="shared" si="17"/>
        <v>472.0341444787588</v>
      </c>
      <c r="H151">
        <v>7.1</v>
      </c>
    </row>
    <row r="152" spans="1:8" ht="12.75">
      <c r="A152">
        <v>0</v>
      </c>
      <c r="B152">
        <f t="shared" si="14"/>
        <v>-8.256116426999036</v>
      </c>
      <c r="C152">
        <v>0</v>
      </c>
      <c r="D152">
        <f>($B$1+C152)/1000</f>
        <v>0.01874</v>
      </c>
      <c r="E152">
        <f>(A152-D152*9.8-$D$1*B151)/(D152)</f>
        <v>-5.055698543302843</v>
      </c>
      <c r="F152">
        <f t="shared" si="16"/>
        <v>-0.4064861981708232</v>
      </c>
      <c r="G152">
        <f t="shared" si="17"/>
        <v>471.627658280588</v>
      </c>
      <c r="H152">
        <v>7.15</v>
      </c>
    </row>
    <row r="153" spans="2:8" ht="12.75">
      <c r="B153">
        <f t="shared" si="14"/>
        <v>-8.501408924928892</v>
      </c>
      <c r="C153">
        <v>0</v>
      </c>
      <c r="D153">
        <f aca="true" t="shared" si="18" ref="D153:D216">($B$1+C153)/1000</f>
        <v>0.01874</v>
      </c>
      <c r="E153">
        <f aca="true" t="shared" si="19" ref="E153:E216">(A153-D153*9.8-$D$1*B152)/(D153)</f>
        <v>-4.905849958597141</v>
      </c>
      <c r="F153">
        <f t="shared" si="16"/>
        <v>-0.4189381337981982</v>
      </c>
      <c r="G153">
        <f t="shared" si="17"/>
        <v>471.2087201467898</v>
      </c>
      <c r="H153">
        <v>7.2</v>
      </c>
    </row>
    <row r="154" spans="2:8" ht="12.75">
      <c r="B154">
        <f t="shared" si="14"/>
        <v>-8.739431065787636</v>
      </c>
      <c r="C154">
        <v>0</v>
      </c>
      <c r="D154">
        <f t="shared" si="18"/>
        <v>0.01874</v>
      </c>
      <c r="E154">
        <f t="shared" si="19"/>
        <v>-4.76044281717489</v>
      </c>
      <c r="F154">
        <f t="shared" si="16"/>
        <v>-0.4310209997679133</v>
      </c>
      <c r="G154">
        <f t="shared" si="17"/>
        <v>470.7776991470219</v>
      </c>
      <c r="H154">
        <v>7.25</v>
      </c>
    </row>
    <row r="155" spans="2:8" ht="12.75">
      <c r="B155">
        <f t="shared" si="14"/>
        <v>-8.970398339622406</v>
      </c>
      <c r="C155">
        <v>0</v>
      </c>
      <c r="D155">
        <f t="shared" si="18"/>
        <v>0.01874</v>
      </c>
      <c r="E155">
        <f t="shared" si="19"/>
        <v>-4.619345476695397</v>
      </c>
      <c r="F155">
        <f t="shared" si="16"/>
        <v>-0.44274573513525106</v>
      </c>
      <c r="G155">
        <f t="shared" si="17"/>
        <v>470.33495341188666</v>
      </c>
      <c r="H155">
        <v>7.3</v>
      </c>
    </row>
    <row r="156" spans="2:8" ht="12.75">
      <c r="B156">
        <f t="shared" si="14"/>
        <v>-9.194519849454233</v>
      </c>
      <c r="C156">
        <v>0</v>
      </c>
      <c r="D156">
        <f t="shared" si="18"/>
        <v>0.01874</v>
      </c>
      <c r="E156">
        <f t="shared" si="19"/>
        <v>-4.482430196636535</v>
      </c>
      <c r="F156">
        <f t="shared" si="16"/>
        <v>-0.45412295472691594</v>
      </c>
      <c r="G156">
        <f t="shared" si="17"/>
        <v>469.88083045715973</v>
      </c>
      <c r="H156">
        <v>7.35</v>
      </c>
    </row>
    <row r="157" spans="2:8" ht="12.75">
      <c r="B157">
        <f t="shared" si="14"/>
        <v>-9.411998500586565</v>
      </c>
      <c r="C157">
        <v>0</v>
      </c>
      <c r="D157">
        <f t="shared" si="18"/>
        <v>0.01874</v>
      </c>
      <c r="E157">
        <f t="shared" si="19"/>
        <v>-4.349573022646632</v>
      </c>
      <c r="F157">
        <f t="shared" si="16"/>
        <v>-0.46516295875102</v>
      </c>
      <c r="G157">
        <f t="shared" si="17"/>
        <v>469.4156674984087</v>
      </c>
      <c r="H157">
        <v>7.4</v>
      </c>
    </row>
    <row r="158" spans="2:8" ht="12.75">
      <c r="B158">
        <f t="shared" si="14"/>
        <v>-9.623031184302771</v>
      </c>
      <c r="C158">
        <v>0</v>
      </c>
      <c r="D158">
        <f t="shared" si="18"/>
        <v>0.01874</v>
      </c>
      <c r="E158">
        <f t="shared" si="19"/>
        <v>-4.220653674324115</v>
      </c>
      <c r="F158">
        <f t="shared" si="16"/>
        <v>-0.4758757421222335</v>
      </c>
      <c r="G158">
        <f t="shared" si="17"/>
        <v>468.93979175628647</v>
      </c>
      <c r="H158">
        <v>7.45</v>
      </c>
    </row>
    <row r="159" spans="2:8" ht="12.75">
      <c r="B159">
        <f t="shared" si="14"/>
        <v>-9.827808956118938</v>
      </c>
      <c r="C159">
        <v>0</v>
      </c>
      <c r="D159">
        <f t="shared" si="18"/>
        <v>0.01874</v>
      </c>
      <c r="E159">
        <f t="shared" si="19"/>
        <v>-4.095555436323316</v>
      </c>
      <c r="F159">
        <f t="shared" si="16"/>
        <v>-0.4862710035105428</v>
      </c>
      <c r="G159">
        <f t="shared" si="17"/>
        <v>468.45352075277594</v>
      </c>
      <c r="H159">
        <v>7.5</v>
      </c>
    </row>
    <row r="160" spans="2:8" ht="12.75">
      <c r="B160">
        <f t="shared" si="14"/>
        <v>-10.026517208753331</v>
      </c>
      <c r="C160">
        <v>0</v>
      </c>
      <c r="D160">
        <f t="shared" si="18"/>
        <v>0.01874</v>
      </c>
      <c r="E160">
        <f t="shared" si="19"/>
        <v>-3.9741650526878516</v>
      </c>
      <c r="F160">
        <f t="shared" si="16"/>
        <v>-0.4963581541218067</v>
      </c>
      <c r="G160">
        <f t="shared" si="17"/>
        <v>467.9571625986541</v>
      </c>
      <c r="H160">
        <v>7.55</v>
      </c>
    </row>
    <row r="161" spans="2:8" ht="12.75">
      <c r="B161">
        <f t="shared" si="14"/>
        <v>-10.219335839969126</v>
      </c>
      <c r="C161">
        <v>0</v>
      </c>
      <c r="D161">
        <f t="shared" si="18"/>
        <v>0.01874</v>
      </c>
      <c r="E161">
        <f t="shared" si="19"/>
        <v>-3.8563726243159087</v>
      </c>
      <c r="F161">
        <f t="shared" si="16"/>
        <v>-0.5061463262180615</v>
      </c>
      <c r="G161">
        <f t="shared" si="17"/>
        <v>467.45101627243605</v>
      </c>
      <c r="H161">
        <v>7.6</v>
      </c>
    </row>
    <row r="162" spans="2:8" ht="12.75">
      <c r="B162">
        <f t="shared" si="14"/>
        <v>-10.406439415442357</v>
      </c>
      <c r="C162">
        <v>0</v>
      </c>
      <c r="D162">
        <f t="shared" si="18"/>
        <v>0.01874</v>
      </c>
      <c r="E162">
        <f t="shared" si="19"/>
        <v>-3.7420715094646204</v>
      </c>
      <c r="F162">
        <f t="shared" si="16"/>
        <v>-0.5156443813852871</v>
      </c>
      <c r="G162">
        <f t="shared" si="17"/>
        <v>466.93537189105075</v>
      </c>
      <c r="H162">
        <v>7.65</v>
      </c>
    </row>
    <row r="163" spans="2:8" ht="12.75">
      <c r="B163">
        <f t="shared" si="14"/>
        <v>-10.587997326802528</v>
      </c>
      <c r="C163">
        <v>0</v>
      </c>
      <c r="D163">
        <f t="shared" si="18"/>
        <v>0.01874</v>
      </c>
      <c r="E163">
        <f t="shared" si="19"/>
        <v>-3.631158227203437</v>
      </c>
      <c r="F163">
        <f t="shared" si="16"/>
        <v>-0.5248609185561222</v>
      </c>
      <c r="G163">
        <f t="shared" si="17"/>
        <v>466.41051097249465</v>
      </c>
      <c r="H163">
        <v>7.7</v>
      </c>
    </row>
    <row r="164" spans="2:8" ht="12.75">
      <c r="B164">
        <f t="shared" si="14"/>
        <v>-10.764173944988983</v>
      </c>
      <c r="C164">
        <v>0</v>
      </c>
      <c r="D164">
        <f t="shared" si="18"/>
        <v>0.01874</v>
      </c>
      <c r="E164">
        <f t="shared" si="19"/>
        <v>-3.523532363729104</v>
      </c>
      <c r="F164">
        <f t="shared" si="16"/>
        <v>-0.5338042817947878</v>
      </c>
      <c r="G164">
        <f t="shared" si="17"/>
        <v>465.87670669069985</v>
      </c>
      <c r="H164">
        <v>7.75</v>
      </c>
    </row>
    <row r="165" spans="2:8" ht="12.75">
      <c r="B165">
        <f t="shared" si="14"/>
        <v>-10.935128769061853</v>
      </c>
      <c r="C165">
        <v>0</v>
      </c>
      <c r="D165">
        <f t="shared" si="18"/>
        <v>0.01874</v>
      </c>
      <c r="E165">
        <f t="shared" si="19"/>
        <v>-3.4190964814574123</v>
      </c>
      <c r="F165">
        <f t="shared" si="16"/>
        <v>-0.5424825678512709</v>
      </c>
      <c r="G165">
        <f t="shared" si="17"/>
        <v>465.3342241228486</v>
      </c>
      <c r="H165">
        <v>7.8</v>
      </c>
    </row>
    <row r="166" spans="2:8" ht="12.75">
      <c r="B166">
        <f t="shared" si="14"/>
        <v>-11.101016570602324</v>
      </c>
      <c r="C166">
        <v>0</v>
      </c>
      <c r="D166">
        <f t="shared" si="18"/>
        <v>0.01874</v>
      </c>
      <c r="E166">
        <f t="shared" si="19"/>
        <v>-3.317756030809434</v>
      </c>
      <c r="F166">
        <f t="shared" si="16"/>
        <v>-0.5509036334916044</v>
      </c>
      <c r="G166">
        <f t="shared" si="17"/>
        <v>464.783320489357</v>
      </c>
      <c r="H166">
        <v>7.85</v>
      </c>
    </row>
    <row r="167" spans="2:8" ht="12.75">
      <c r="B167">
        <f t="shared" si="14"/>
        <v>-11.261987533832944</v>
      </c>
      <c r="C167">
        <v>0</v>
      </c>
      <c r="D167">
        <f t="shared" si="18"/>
        <v>0.01874</v>
      </c>
      <c r="E167">
        <f t="shared" si="19"/>
        <v>-3.2194192646123727</v>
      </c>
      <c r="F167">
        <f t="shared" si="16"/>
        <v>-0.5590751026108818</v>
      </c>
      <c r="G167">
        <f t="shared" si="17"/>
        <v>464.2242453867461</v>
      </c>
      <c r="H167">
        <v>7.9</v>
      </c>
    </row>
    <row r="168" spans="2:8" ht="12.75">
      <c r="B168">
        <f t="shared" si="14"/>
        <v>-11.41818739158482</v>
      </c>
      <c r="C168">
        <v>0</v>
      </c>
      <c r="D168">
        <f t="shared" si="18"/>
        <v>0.01874</v>
      </c>
      <c r="E168">
        <f t="shared" si="19"/>
        <v>-3.123997155037526</v>
      </c>
      <c r="F168">
        <f t="shared" si="16"/>
        <v>-0.567004373135444</v>
      </c>
      <c r="G168">
        <f t="shared" si="17"/>
        <v>463.65724101361064</v>
      </c>
      <c r="H168">
        <v>7.95</v>
      </c>
    </row>
    <row r="169" spans="2:8" ht="12.75">
      <c r="B169">
        <f t="shared" si="14"/>
        <v>-11.569757557234828</v>
      </c>
      <c r="C169">
        <v>0</v>
      </c>
      <c r="D169">
        <f t="shared" si="18"/>
        <v>0.01874</v>
      </c>
      <c r="E169">
        <f t="shared" si="19"/>
        <v>-3.031403313000182</v>
      </c>
      <c r="F169">
        <f t="shared" si="16"/>
        <v>-0.5746986237204912</v>
      </c>
      <c r="G169">
        <f t="shared" si="17"/>
        <v>463.08254238989014</v>
      </c>
      <c r="H169">
        <v>8</v>
      </c>
    </row>
    <row r="170" spans="2:8" ht="12.75">
      <c r="B170">
        <f t="shared" si="14"/>
        <v>-11.71683525273225</v>
      </c>
      <c r="C170">
        <v>0</v>
      </c>
      <c r="D170">
        <f t="shared" si="18"/>
        <v>0.01874</v>
      </c>
      <c r="E170">
        <f t="shared" si="19"/>
        <v>-2.9415539099484547</v>
      </c>
      <c r="F170">
        <f t="shared" si="16"/>
        <v>-0.582164820249177</v>
      </c>
      <c r="G170">
        <f t="shared" si="17"/>
        <v>462.50037756964093</v>
      </c>
      <c r="H170">
        <v>8.05</v>
      </c>
    </row>
    <row r="171" spans="2:8" ht="12.75">
      <c r="B171">
        <f t="shared" si="14"/>
        <v>-11.859553632830764</v>
      </c>
      <c r="C171">
        <v>0</v>
      </c>
      <c r="D171">
        <f t="shared" si="18"/>
        <v>0.01874</v>
      </c>
      <c r="E171">
        <f t="shared" si="19"/>
        <v>-2.8543676019702615</v>
      </c>
      <c r="F171">
        <f t="shared" si="16"/>
        <v>-0.5894097221390754</v>
      </c>
      <c r="G171">
        <f t="shared" si="17"/>
        <v>461.91096784750187</v>
      </c>
      <c r="H171">
        <v>8.1</v>
      </c>
    </row>
    <row r="172" spans="2:8" ht="12.75">
      <c r="B172">
        <f t="shared" si="14"/>
        <v>-11.998041905638251</v>
      </c>
      <c r="C172">
        <v>0</v>
      </c>
      <c r="D172">
        <f t="shared" si="18"/>
        <v>0.01874</v>
      </c>
      <c r="E172">
        <f t="shared" si="19"/>
        <v>-2.769765456149751</v>
      </c>
      <c r="F172">
        <f t="shared" si="16"/>
        <v>-0.5964398884617254</v>
      </c>
      <c r="G172">
        <f t="shared" si="17"/>
        <v>461.31452795904016</v>
      </c>
      <c r="H172">
        <v>8.15</v>
      </c>
    </row>
    <row r="173" spans="2:8" ht="12.75">
      <c r="B173">
        <f t="shared" si="14"/>
        <v>-12.132425449593574</v>
      </c>
      <c r="C173">
        <v>0</v>
      </c>
      <c r="D173">
        <f t="shared" si="18"/>
        <v>0.01874</v>
      </c>
      <c r="E173">
        <f t="shared" si="19"/>
        <v>-2.6876708791064705</v>
      </c>
      <c r="F173">
        <f t="shared" si="16"/>
        <v>-0.6032616838807957</v>
      </c>
      <c r="G173">
        <f t="shared" si="17"/>
        <v>460.71126627515935</v>
      </c>
      <c r="H173">
        <v>8.2</v>
      </c>
    </row>
    <row r="174" spans="2:8" ht="12.75">
      <c r="B174">
        <f t="shared" si="14"/>
        <v>-12.262825926976205</v>
      </c>
      <c r="C174">
        <v>0</v>
      </c>
      <c r="D174">
        <f t="shared" si="18"/>
        <v>0.01874</v>
      </c>
      <c r="E174">
        <f t="shared" si="19"/>
        <v>-2.608009547652612</v>
      </c>
      <c r="F174">
        <f t="shared" si="16"/>
        <v>-0.6098812844142446</v>
      </c>
      <c r="G174">
        <f t="shared" si="17"/>
        <v>460.1013849907451</v>
      </c>
      <c r="H174">
        <v>8.25</v>
      </c>
    </row>
    <row r="175" spans="2:8" ht="12.75">
      <c r="B175">
        <f t="shared" si="14"/>
        <v>-12.389361394051484</v>
      </c>
      <c r="C175">
        <v>0</v>
      </c>
      <c r="D175">
        <f t="shared" si="18"/>
        <v>0.01874</v>
      </c>
      <c r="E175">
        <f t="shared" si="19"/>
        <v>-2.5307093415055526</v>
      </c>
      <c r="F175">
        <f t="shared" si="16"/>
        <v>-0.6163046830256923</v>
      </c>
      <c r="G175">
        <f t="shared" si="17"/>
        <v>459.4850803077194</v>
      </c>
      <c r="H175">
        <v>8.3</v>
      </c>
    </row>
    <row r="176" spans="2:8" ht="12.75">
      <c r="B176">
        <f t="shared" si="14"/>
        <v>-12.51214640795122</v>
      </c>
      <c r="C176">
        <v>0</v>
      </c>
      <c r="D176">
        <f t="shared" si="18"/>
        <v>0.01874</v>
      </c>
      <c r="E176">
        <f t="shared" si="19"/>
        <v>-2.4557002779947426</v>
      </c>
      <c r="F176">
        <f t="shared" si="16"/>
        <v>-0.6225376950500676</v>
      </c>
      <c r="G176">
        <f t="shared" si="17"/>
        <v>458.8625426126693</v>
      </c>
      <c r="H176">
        <v>8.35</v>
      </c>
    </row>
    <row r="177" spans="2:8" ht="12.75">
      <c r="B177">
        <f t="shared" si="14"/>
        <v>-12.631292130386415</v>
      </c>
      <c r="C177">
        <v>0</v>
      </c>
      <c r="D177">
        <f t="shared" si="18"/>
        <v>0.01874</v>
      </c>
      <c r="E177">
        <f t="shared" si="19"/>
        <v>-2.382914448703879</v>
      </c>
      <c r="F177">
        <f t="shared" si="16"/>
        <v>-0.6285859634584409</v>
      </c>
      <c r="G177">
        <f t="shared" si="17"/>
        <v>458.2339566492109</v>
      </c>
      <c r="H177">
        <v>8.4</v>
      </c>
    </row>
    <row r="178" spans="2:8" ht="12.75">
      <c r="B178">
        <f t="shared" si="14"/>
        <v>-12.746906428285962</v>
      </c>
      <c r="C178">
        <v>0</v>
      </c>
      <c r="D178">
        <f t="shared" si="18"/>
        <v>0.01874</v>
      </c>
      <c r="E178">
        <f t="shared" si="19"/>
        <v>-2.312285957990948</v>
      </c>
      <c r="F178">
        <f t="shared" si="16"/>
        <v>-0.6344549639668094</v>
      </c>
      <c r="G178">
        <f t="shared" si="17"/>
        <v>457.5995016852441</v>
      </c>
      <c r="H178">
        <v>8.45</v>
      </c>
    </row>
    <row r="179" spans="2:8" ht="12.75">
      <c r="B179">
        <f t="shared" si="14"/>
        <v>-12.859093971452488</v>
      </c>
      <c r="C179">
        <v>0</v>
      </c>
      <c r="D179">
        <f t="shared" si="18"/>
        <v>0.01874</v>
      </c>
      <c r="E179">
        <f t="shared" si="19"/>
        <v>-2.243750863330527</v>
      </c>
      <c r="F179">
        <f t="shared" si="16"/>
        <v>-0.6401500099934613</v>
      </c>
      <c r="G179">
        <f t="shared" si="17"/>
        <v>456.9593516752506</v>
      </c>
      <c r="H179">
        <v>8.5</v>
      </c>
    </row>
    <row r="180" spans="2:8" ht="12.75">
      <c r="B180">
        <f t="shared" si="14"/>
        <v>-12.967956327323703</v>
      </c>
      <c r="C180">
        <v>0</v>
      </c>
      <c r="D180">
        <f t="shared" si="18"/>
        <v>0.01874</v>
      </c>
      <c r="E180">
        <f t="shared" si="19"/>
        <v>-2.1772471174243053</v>
      </c>
      <c r="F180">
        <f t="shared" si="16"/>
        <v>-0.6456762574694048</v>
      </c>
      <c r="G180">
        <f t="shared" si="17"/>
        <v>456.3136754177812</v>
      </c>
      <c r="H180">
        <v>8.55</v>
      </c>
    </row>
    <row r="181" spans="2:8" ht="12.75">
      <c r="B181">
        <f t="shared" si="14"/>
        <v>-13.073592052925074</v>
      </c>
      <c r="C181">
        <v>0</v>
      </c>
      <c r="D181">
        <f t="shared" si="18"/>
        <v>0.01874</v>
      </c>
      <c r="E181">
        <f t="shared" si="19"/>
        <v>-2.1127145120274133</v>
      </c>
      <c r="F181">
        <f t="shared" si="16"/>
        <v>-0.6510387095062194</v>
      </c>
      <c r="G181">
        <f t="shared" si="17"/>
        <v>455.662636708275</v>
      </c>
      <c r="H181">
        <v>8.6</v>
      </c>
    </row>
    <row r="182" spans="2:8" ht="12.75">
      <c r="B182">
        <f t="shared" si="14"/>
        <v>-13.17609678409706</v>
      </c>
      <c r="C182">
        <v>0</v>
      </c>
      <c r="D182">
        <f t="shared" si="18"/>
        <v>0.01874</v>
      </c>
      <c r="E182">
        <f t="shared" si="19"/>
        <v>-2.050094623439736</v>
      </c>
      <c r="F182">
        <f t="shared" si="16"/>
        <v>-0.6562422209255534</v>
      </c>
      <c r="G182">
        <f t="shared" si="17"/>
        <v>455.00639448734944</v>
      </c>
      <c r="H182">
        <v>8.65</v>
      </c>
    </row>
    <row r="183" spans="2:8" ht="12.75">
      <c r="B183">
        <f t="shared" si="14"/>
        <v>-13.275563322077701</v>
      </c>
      <c r="C183">
        <v>0</v>
      </c>
      <c r="D183">
        <f t="shared" si="18"/>
        <v>0.01874</v>
      </c>
      <c r="E183">
        <f t="shared" si="19"/>
        <v>-1.9893307596128162</v>
      </c>
      <c r="F183">
        <f t="shared" si="16"/>
        <v>-0.6612915026543691</v>
      </c>
      <c r="G183">
        <f t="shared" si="17"/>
        <v>454.3451029846951</v>
      </c>
      <c r="H183">
        <v>8.7</v>
      </c>
    </row>
    <row r="184" spans="2:8" ht="12.75">
      <c r="B184">
        <f t="shared" si="14"/>
        <v>-13.372081717518926</v>
      </c>
      <c r="C184">
        <v>0</v>
      </c>
      <c r="D184">
        <f t="shared" si="18"/>
        <v>0.01874</v>
      </c>
      <c r="E184">
        <f t="shared" si="19"/>
        <v>-1.9303679088244945</v>
      </c>
      <c r="F184">
        <f t="shared" si="16"/>
        <v>-0.6661911259899157</v>
      </c>
      <c r="G184">
        <f t="shared" si="17"/>
        <v>453.67891185870513</v>
      </c>
      <c r="H184">
        <v>8.75</v>
      </c>
    </row>
    <row r="185" spans="2:8" ht="12.75">
      <c r="B185">
        <f t="shared" si="14"/>
        <v>-13.465739352012667</v>
      </c>
      <c r="C185">
        <v>0</v>
      </c>
      <c r="D185">
        <f t="shared" si="18"/>
        <v>0.01874</v>
      </c>
      <c r="E185">
        <f t="shared" si="19"/>
        <v>-1.873152689874814</v>
      </c>
      <c r="F185">
        <f t="shared" si="16"/>
        <v>-0.6709455267382899</v>
      </c>
      <c r="G185">
        <f t="shared" si="17"/>
        <v>453.0079663319668</v>
      </c>
      <c r="H185">
        <v>8.8</v>
      </c>
    </row>
    <row r="186" spans="2:8" ht="12.75">
      <c r="B186">
        <f t="shared" si="14"/>
        <v>-13.556621017200571</v>
      </c>
      <c r="C186">
        <v>0</v>
      </c>
      <c r="D186">
        <f t="shared" si="18"/>
        <v>0.01874</v>
      </c>
      <c r="E186">
        <f t="shared" si="19"/>
        <v>-1.8176333037580847</v>
      </c>
      <c r="F186">
        <f t="shared" si="16"/>
        <v>-0.675559009230331</v>
      </c>
      <c r="G186">
        <f t="shared" si="17"/>
        <v>452.3324073227365</v>
      </c>
      <c r="H186">
        <v>8.85</v>
      </c>
    </row>
    <row r="187" spans="2:8" ht="12.75">
      <c r="B187">
        <f t="shared" si="14"/>
        <v>-13.644808991538941</v>
      </c>
      <c r="C187">
        <v>0</v>
      </c>
      <c r="D187">
        <f t="shared" si="18"/>
        <v>0.01874</v>
      </c>
      <c r="E187">
        <f t="shared" si="19"/>
        <v>-1.7637594867673736</v>
      </c>
      <c r="F187">
        <f t="shared" si="16"/>
        <v>-0.6800357502184879</v>
      </c>
      <c r="G187">
        <f t="shared" si="17"/>
        <v>451.652371572518</v>
      </c>
      <c r="H187">
        <v>8.9</v>
      </c>
    </row>
    <row r="188" spans="2:8" ht="12.75">
      <c r="B188">
        <f t="shared" si="14"/>
        <v>-13.730383114788388</v>
      </c>
      <c r="C188">
        <v>0</v>
      </c>
      <c r="D188">
        <f t="shared" si="18"/>
        <v>0.01874</v>
      </c>
      <c r="E188">
        <f t="shared" si="19"/>
        <v>-1.7114824649889575</v>
      </c>
      <c r="F188">
        <f t="shared" si="16"/>
        <v>-0.6843798026581833</v>
      </c>
      <c r="G188">
        <f t="shared" si="17"/>
        <v>450.96799176985985</v>
      </c>
      <c r="H188">
        <v>8.95</v>
      </c>
    </row>
    <row r="189" spans="2:8" ht="12.75">
      <c r="B189">
        <f t="shared" si="14"/>
        <v>-13.813420860295665</v>
      </c>
      <c r="C189">
        <v>0</v>
      </c>
      <c r="D189">
        <f t="shared" si="18"/>
        <v>0.01874</v>
      </c>
      <c r="E189">
        <f t="shared" si="19"/>
        <v>-1.6607549101455334</v>
      </c>
      <c r="F189">
        <f t="shared" si="16"/>
        <v>-0.6885950993771014</v>
      </c>
      <c r="G189">
        <f t="shared" si="17"/>
        <v>450.27939667048275</v>
      </c>
      <c r="H189">
        <v>9</v>
      </c>
    </row>
    <row r="190" spans="2:8" ht="12.75">
      <c r="B190">
        <f t="shared" si="14"/>
        <v>-13.893997405133076</v>
      </c>
      <c r="C190">
        <v>0</v>
      </c>
      <c r="D190">
        <f t="shared" si="18"/>
        <v>0.01874</v>
      </c>
      <c r="E190">
        <f t="shared" si="19"/>
        <v>-1.611530896748212</v>
      </c>
      <c r="F190">
        <f t="shared" si="16"/>
        <v>-0.6926854566357186</v>
      </c>
      <c r="G190">
        <f t="shared" si="17"/>
        <v>449.586711213847</v>
      </c>
      <c r="H190">
        <v>9.05</v>
      </c>
    </row>
    <row r="191" spans="2:8" ht="12.75">
      <c r="B191">
        <f t="shared" si="14"/>
        <v>-13.972185698159002</v>
      </c>
      <c r="C191">
        <v>0</v>
      </c>
      <c r="D191">
        <f t="shared" si="18"/>
        <v>0.01874</v>
      </c>
      <c r="E191">
        <f t="shared" si="19"/>
        <v>-1.563765860518527</v>
      </c>
      <c r="F191">
        <f t="shared" si="16"/>
        <v>-0.6966545775823021</v>
      </c>
      <c r="G191">
        <f t="shared" si="17"/>
        <v>448.8900566362647</v>
      </c>
      <c r="H191">
        <v>9.1</v>
      </c>
    </row>
    <row r="192" spans="2:8" ht="12.75">
      <c r="B192">
        <f t="shared" si="14"/>
        <v>-14.04805652606114</v>
      </c>
      <c r="C192">
        <v>0</v>
      </c>
      <c r="D192">
        <f t="shared" si="18"/>
        <v>0.01874</v>
      </c>
      <c r="E192">
        <f t="shared" si="19"/>
        <v>-1.5174165580427676</v>
      </c>
      <c r="F192">
        <f t="shared" si="16"/>
        <v>-0.7005060556055036</v>
      </c>
      <c r="G192">
        <f t="shared" si="17"/>
        <v>448.1895505806592</v>
      </c>
      <c r="H192">
        <v>9.15</v>
      </c>
    </row>
    <row r="193" spans="2:8" ht="12.75">
      <c r="B193">
        <f t="shared" si="14"/>
        <v>-14.121678577442248</v>
      </c>
      <c r="C193">
        <v>0</v>
      </c>
      <c r="D193">
        <f t="shared" si="18"/>
        <v>0.01874</v>
      </c>
      <c r="E193">
        <f t="shared" si="19"/>
        <v>-1.4724410276221667</v>
      </c>
      <c r="F193">
        <f t="shared" si="16"/>
        <v>-0.7042433775875847</v>
      </c>
      <c r="G193">
        <f t="shared" si="17"/>
        <v>447.4853072030716</v>
      </c>
      <c r="H193">
        <v>9.2</v>
      </c>
    </row>
    <row r="194" spans="2:8" ht="12.75">
      <c r="B194">
        <f t="shared" si="14"/>
        <v>-14.19311850500642</v>
      </c>
      <c r="C194">
        <v>0</v>
      </c>
      <c r="D194">
        <f t="shared" si="18"/>
        <v>0.01874</v>
      </c>
      <c r="E194">
        <f t="shared" si="19"/>
        <v>-1.4287985512834491</v>
      </c>
      <c r="F194">
        <f t="shared" si="16"/>
        <v>-0.7078699270612168</v>
      </c>
      <c r="G194">
        <f t="shared" si="17"/>
        <v>446.7774372760104</v>
      </c>
      <c r="H194">
        <v>9.25</v>
      </c>
    </row>
    <row r="195" spans="2:8" ht="12.75">
      <c r="B195">
        <f t="shared" si="14"/>
        <v>-14.26244098590219</v>
      </c>
      <c r="C195">
        <v>0</v>
      </c>
      <c r="D195">
        <f t="shared" si="18"/>
        <v>0.01874</v>
      </c>
      <c r="E195">
        <f t="shared" si="19"/>
        <v>-1.3864496179153787</v>
      </c>
      <c r="F195">
        <f t="shared" si="16"/>
        <v>-0.7113889872727154</v>
      </c>
      <c r="G195">
        <f t="shared" si="17"/>
        <v>446.0660482887377</v>
      </c>
      <c r="H195">
        <v>9.3</v>
      </c>
    </row>
    <row r="196" spans="2:8" ht="12.75">
      <c r="B196">
        <f t="shared" si="14"/>
        <v>-14.329708780277086</v>
      </c>
      <c r="C196">
        <v>0</v>
      </c>
      <c r="D196">
        <f t="shared" si="18"/>
        <v>0.01874</v>
      </c>
      <c r="E196">
        <f t="shared" si="19"/>
        <v>-1.3453558874979288</v>
      </c>
      <c r="F196">
        <f t="shared" si="16"/>
        <v>-0.7148037441544819</v>
      </c>
      <c r="G196">
        <f t="shared" si="17"/>
        <v>445.3512445445832</v>
      </c>
      <c r="H196">
        <v>9.35</v>
      </c>
    </row>
    <row r="197" spans="2:8" ht="12.75">
      <c r="B197">
        <f t="shared" si="14"/>
        <v>-14.39498278809667</v>
      </c>
      <c r="C197">
        <v>0</v>
      </c>
      <c r="D197">
        <f t="shared" si="18"/>
        <v>0.01874</v>
      </c>
      <c r="E197">
        <f t="shared" si="19"/>
        <v>-1.3054801563916698</v>
      </c>
      <c r="F197">
        <f t="shared" si="16"/>
        <v>-0.7181172892093439</v>
      </c>
      <c r="G197">
        <f t="shared" si="17"/>
        <v>444.6331272553739</v>
      </c>
      <c r="H197">
        <v>9.4</v>
      </c>
    </row>
    <row r="198" spans="2:8" ht="12.75">
      <c r="B198">
        <f t="shared" si="14"/>
        <v>-14.458322104279468</v>
      </c>
      <c r="C198">
        <v>0</v>
      </c>
      <c r="D198">
        <f t="shared" si="18"/>
        <v>0.01874</v>
      </c>
      <c r="E198">
        <f t="shared" si="19"/>
        <v>-1.2667863236559729</v>
      </c>
      <c r="F198">
        <f t="shared" si="16"/>
        <v>-0.7213326223094034</v>
      </c>
      <c r="G198">
        <f t="shared" si="17"/>
        <v>443.9117946330645</v>
      </c>
      <c r="H198">
        <v>9.45</v>
      </c>
    </row>
    <row r="199" spans="2:8" ht="12.75">
      <c r="B199">
        <f t="shared" si="14"/>
        <v>-14.519784072197744</v>
      </c>
      <c r="C199">
        <v>0</v>
      </c>
      <c r="D199">
        <f t="shared" si="18"/>
        <v>0.01874</v>
      </c>
      <c r="E199">
        <f t="shared" si="19"/>
        <v>-1.2292393583655188</v>
      </c>
      <c r="F199">
        <f t="shared" si="16"/>
        <v>-0.7244526544119303</v>
      </c>
      <c r="G199">
        <f t="shared" si="17"/>
        <v>443.18734197865257</v>
      </c>
      <c r="H199">
        <v>9.5</v>
      </c>
    </row>
    <row r="200" spans="2:8" ht="12.75">
      <c r="B200">
        <f t="shared" si="14"/>
        <v>-14.579424335592522</v>
      </c>
      <c r="C200">
        <v>0</v>
      </c>
      <c r="D200">
        <f t="shared" si="18"/>
        <v>0.01874</v>
      </c>
      <c r="E200">
        <f t="shared" si="19"/>
        <v>-1.192805267895544</v>
      </c>
      <c r="F200">
        <f t="shared" si="16"/>
        <v>-0.7274802101947566</v>
      </c>
      <c r="G200">
        <f t="shared" si="17"/>
        <v>442.4598617684578</v>
      </c>
      <c r="H200">
        <v>9.55</v>
      </c>
    </row>
    <row r="201" spans="2:8" ht="12.75">
      <c r="B201">
        <f t="shared" si="14"/>
        <v>-14.637296888949876</v>
      </c>
      <c r="C201">
        <v>0</v>
      </c>
      <c r="D201">
        <f t="shared" si="18"/>
        <v>0.01874</v>
      </c>
      <c r="E201">
        <f t="shared" si="19"/>
        <v>-1.1574510671470777</v>
      </c>
      <c r="F201">
        <f t="shared" si="16"/>
        <v>-0.7304180306135599</v>
      </c>
      <c r="G201">
        <f t="shared" si="17"/>
        <v>441.72944373784424</v>
      </c>
      <c r="H201">
        <v>9.6</v>
      </c>
    </row>
    <row r="202" spans="2:8" ht="12.75">
      <c r="B202">
        <f aca="true" t="shared" si="20" ref="B202:B265">B201+(E202*0.05)</f>
        <v>-14.693454126384093</v>
      </c>
      <c r="C202">
        <v>0</v>
      </c>
      <c r="D202">
        <f t="shared" si="18"/>
        <v>0.01874</v>
      </c>
      <c r="E202">
        <f t="shared" si="19"/>
        <v>-1.1231447486843507</v>
      </c>
      <c r="F202">
        <f t="shared" si="16"/>
        <v>-0.7332687753833493</v>
      </c>
      <c r="G202">
        <f t="shared" si="17"/>
        <v>440.9961749624609</v>
      </c>
      <c r="H202">
        <v>9.65</v>
      </c>
    </row>
    <row r="203" spans="2:8" ht="12.75">
      <c r="B203">
        <f t="shared" si="20"/>
        <v>-14.747946889071958</v>
      </c>
      <c r="C203">
        <v>0</v>
      </c>
      <c r="D203">
        <f t="shared" si="18"/>
        <v>0.01874</v>
      </c>
      <c r="E203">
        <f t="shared" si="19"/>
        <v>-1.089855253757298</v>
      </c>
      <c r="F203">
        <f aca="true" t="shared" si="21" ref="F203:F266">((B202+B203)/2)*0.05</f>
        <v>-0.7360350253864013</v>
      </c>
      <c r="G203">
        <f aca="true" t="shared" si="22" ref="G203:G266">G202+F203</f>
        <v>440.2601399370745</v>
      </c>
      <c r="H203">
        <v>9.7</v>
      </c>
    </row>
    <row r="204" spans="2:8" ht="12.75">
      <c r="B204">
        <f t="shared" si="20"/>
        <v>-14.800824511281105</v>
      </c>
      <c r="C204">
        <v>0</v>
      </c>
      <c r="D204">
        <f t="shared" si="18"/>
        <v>0.01874</v>
      </c>
      <c r="E204">
        <f t="shared" si="19"/>
        <v>-1.0575524441829531</v>
      </c>
      <c r="F204">
        <f t="shared" si="21"/>
        <v>-0.7387192850088266</v>
      </c>
      <c r="G204">
        <f t="shared" si="22"/>
        <v>439.5214206520657</v>
      </c>
      <c r="H204">
        <v>9.75</v>
      </c>
    </row>
    <row r="205" spans="2:8" ht="12.75">
      <c r="B205">
        <f t="shared" si="20"/>
        <v>-14.852134865034119</v>
      </c>
      <c r="C205">
        <v>0</v>
      </c>
      <c r="D205">
        <f t="shared" si="18"/>
        <v>0.01874</v>
      </c>
      <c r="E205">
        <f t="shared" si="19"/>
        <v>-1.0262070750602639</v>
      </c>
      <c r="F205">
        <f t="shared" si="21"/>
        <v>-0.7413239844078806</v>
      </c>
      <c r="G205">
        <f t="shared" si="22"/>
        <v>438.7800966676578</v>
      </c>
      <c r="H205">
        <v>9.8</v>
      </c>
    </row>
    <row r="206" spans="2:8" ht="12.75">
      <c r="B206">
        <f t="shared" si="20"/>
        <v>-14.901924403448799</v>
      </c>
      <c r="C206">
        <v>0</v>
      </c>
      <c r="D206">
        <f t="shared" si="18"/>
        <v>0.01874</v>
      </c>
      <c r="E206">
        <f t="shared" si="19"/>
        <v>-0.995790768293623</v>
      </c>
      <c r="F206">
        <f t="shared" si="21"/>
        <v>-0.743851481712073</v>
      </c>
      <c r="G206">
        <f t="shared" si="22"/>
        <v>438.03624518594575</v>
      </c>
      <c r="H206">
        <v>9.85</v>
      </c>
    </row>
    <row r="207" spans="2:8" ht="12.75">
      <c r="B207">
        <f t="shared" si="20"/>
        <v>-14.950238202793857</v>
      </c>
      <c r="C207">
        <v>0</v>
      </c>
      <c r="D207">
        <f t="shared" si="18"/>
        <v>0.01874</v>
      </c>
      <c r="E207">
        <f t="shared" si="19"/>
        <v>-0.9662759869011559</v>
      </c>
      <c r="F207">
        <f t="shared" si="21"/>
        <v>-0.7463040651560665</v>
      </c>
      <c r="G207">
        <f t="shared" si="22"/>
        <v>437.2899411207897</v>
      </c>
      <c r="H207">
        <v>9.9</v>
      </c>
    </row>
    <row r="208" spans="2:8" ht="12.75">
      <c r="B208">
        <f t="shared" si="20"/>
        <v>-14.99712000329808</v>
      </c>
      <c r="C208">
        <v>0</v>
      </c>
      <c r="D208">
        <f t="shared" si="18"/>
        <v>0.01874</v>
      </c>
      <c r="E208">
        <f t="shared" si="19"/>
        <v>-0.9376360100844898</v>
      </c>
      <c r="F208">
        <f t="shared" si="21"/>
        <v>-0.7486839551522985</v>
      </c>
      <c r="G208">
        <f t="shared" si="22"/>
        <v>436.54125716563743</v>
      </c>
      <c r="H208">
        <v>9.95</v>
      </c>
    </row>
    <row r="209" spans="2:8" ht="12.75">
      <c r="B209">
        <f t="shared" si="20"/>
        <v>-15.042612248749954</v>
      </c>
      <c r="C209">
        <v>0</v>
      </c>
      <c r="D209">
        <f t="shared" si="18"/>
        <v>0.01874</v>
      </c>
      <c r="E209">
        <f t="shared" si="19"/>
        <v>-0.9098449090374575</v>
      </c>
      <c r="F209">
        <f t="shared" si="21"/>
        <v>-0.7509933063012009</v>
      </c>
      <c r="G209">
        <f t="shared" si="22"/>
        <v>435.7902638593362</v>
      </c>
      <c r="H209">
        <v>10</v>
      </c>
    </row>
    <row r="210" spans="2:8" ht="12.75">
      <c r="B210">
        <f t="shared" si="20"/>
        <v>-15.086756124923545</v>
      </c>
      <c r="C210">
        <v>0</v>
      </c>
      <c r="D210">
        <f t="shared" si="18"/>
        <v>0.01874</v>
      </c>
      <c r="E210">
        <f t="shared" si="19"/>
        <v>-0.8828775234718059</v>
      </c>
      <c r="F210">
        <f t="shared" si="21"/>
        <v>-0.7532342093418376</v>
      </c>
      <c r="G210">
        <f t="shared" si="22"/>
        <v>435.0370296499944</v>
      </c>
      <c r="H210">
        <v>10.05</v>
      </c>
    </row>
    <row r="211" spans="2:8" ht="12.75">
      <c r="B211">
        <f t="shared" si="20"/>
        <v>-15.12959159686548</v>
      </c>
      <c r="C211">
        <v>0</v>
      </c>
      <c r="D211">
        <f t="shared" si="18"/>
        <v>0.01874</v>
      </c>
      <c r="E211">
        <f t="shared" si="19"/>
        <v>-0.8567094388386794</v>
      </c>
      <c r="F211">
        <f t="shared" si="21"/>
        <v>-0.7554086930447257</v>
      </c>
      <c r="G211">
        <f t="shared" si="22"/>
        <v>434.28162095694967</v>
      </c>
      <c r="H211">
        <v>10.1</v>
      </c>
    </row>
    <row r="212" spans="2:8" ht="12.75">
      <c r="B212">
        <f t="shared" si="20"/>
        <v>-15.17115744507674</v>
      </c>
      <c r="C212">
        <v>0</v>
      </c>
      <c r="D212">
        <f t="shared" si="18"/>
        <v>0.01874</v>
      </c>
      <c r="E212">
        <f t="shared" si="19"/>
        <v>-0.8313169642252451</v>
      </c>
      <c r="F212">
        <f t="shared" si="21"/>
        <v>-0.7575187260485555</v>
      </c>
      <c r="G212">
        <f t="shared" si="22"/>
        <v>433.5241022309011</v>
      </c>
      <c r="H212">
        <v>10.15</v>
      </c>
    </row>
    <row r="213" spans="2:8" ht="12.75">
      <c r="B213">
        <f t="shared" si="20"/>
        <v>-15.211491300622063</v>
      </c>
      <c r="C213">
        <v>0</v>
      </c>
      <c r="D213">
        <f t="shared" si="18"/>
        <v>0.01874</v>
      </c>
      <c r="E213">
        <f t="shared" si="19"/>
        <v>-0.8066771109064567</v>
      </c>
      <c r="F213">
        <f t="shared" si="21"/>
        <v>-0.7595662186424701</v>
      </c>
      <c r="G213">
        <f t="shared" si="22"/>
        <v>432.76453601225865</v>
      </c>
      <c r="H213">
        <v>10.2</v>
      </c>
    </row>
    <row r="214" spans="2:8" ht="12.75">
      <c r="B214">
        <f t="shared" si="20"/>
        <v>-15.25062967919869</v>
      </c>
      <c r="C214">
        <v>0</v>
      </c>
      <c r="D214">
        <f t="shared" si="18"/>
        <v>0.01874</v>
      </c>
      <c r="E214">
        <f t="shared" si="19"/>
        <v>-0.7827675715325288</v>
      </c>
      <c r="F214">
        <f t="shared" si="21"/>
        <v>-0.7615530244955189</v>
      </c>
      <c r="G214">
        <f t="shared" si="22"/>
        <v>432.0029829877631</v>
      </c>
      <c r="H214">
        <v>10.25</v>
      </c>
    </row>
    <row r="215" spans="2:8" ht="12.75">
      <c r="B215">
        <f t="shared" si="20"/>
        <v>-15.288608014195354</v>
      </c>
      <c r="C215">
        <v>0</v>
      </c>
      <c r="D215">
        <f t="shared" si="18"/>
        <v>0.01874</v>
      </c>
      <c r="E215">
        <f t="shared" si="19"/>
        <v>-0.7595666999332815</v>
      </c>
      <c r="F215">
        <f t="shared" si="21"/>
        <v>-0.7634809423348511</v>
      </c>
      <c r="G215">
        <f t="shared" si="22"/>
        <v>431.23950204542825</v>
      </c>
      <c r="H215">
        <v>10.3</v>
      </c>
    </row>
    <row r="216" spans="2:8" ht="12.75">
      <c r="B216">
        <f t="shared" si="20"/>
        <v>-15.32546068877141</v>
      </c>
      <c r="C216">
        <v>0</v>
      </c>
      <c r="D216">
        <f t="shared" si="18"/>
        <v>0.01874</v>
      </c>
      <c r="E216">
        <f t="shared" si="19"/>
        <v>-0.7370534915210911</v>
      </c>
      <c r="F216">
        <f t="shared" si="21"/>
        <v>-0.7653517175741691</v>
      </c>
      <c r="G216">
        <f t="shared" si="22"/>
        <v>430.4741503278541</v>
      </c>
      <c r="H216">
        <v>10.35</v>
      </c>
    </row>
    <row r="217" spans="2:8" ht="12.75">
      <c r="B217">
        <f t="shared" si="20"/>
        <v>-15.361221066985143</v>
      </c>
      <c r="C217">
        <v>0</v>
      </c>
      <c r="D217">
        <f aca="true" t="shared" si="23" ref="D217:D280">($B$1+C217)/1000</f>
        <v>0.01874</v>
      </c>
      <c r="E217">
        <f aca="true" t="shared" si="24" ref="E217:E280">(A217-D217*9.8-$D$1*B216)/(D217)</f>
        <v>-0.7152075642746688</v>
      </c>
      <c r="F217">
        <f t="shared" si="21"/>
        <v>-0.7671670438939139</v>
      </c>
      <c r="G217">
        <f t="shared" si="22"/>
        <v>429.7069832839602</v>
      </c>
      <c r="H217">
        <v>10.4</v>
      </c>
    </row>
    <row r="218" spans="2:8" ht="12.75">
      <c r="B218">
        <f t="shared" si="20"/>
        <v>-15.395921523999467</v>
      </c>
      <c r="C218">
        <v>0</v>
      </c>
      <c r="D218">
        <f t="shared" si="23"/>
        <v>0.01874</v>
      </c>
      <c r="E218">
        <f t="shared" si="24"/>
        <v>-0.6940091402864865</v>
      </c>
      <c r="F218">
        <f t="shared" si="21"/>
        <v>-0.7689285647746154</v>
      </c>
      <c r="G218">
        <f t="shared" si="22"/>
        <v>428.9380547191856</v>
      </c>
      <c r="H218">
        <v>10.45</v>
      </c>
    </row>
    <row r="219" spans="2:8" ht="12.75">
      <c r="B219">
        <f t="shared" si="20"/>
        <v>-15.429593475392323</v>
      </c>
      <c r="C219">
        <v>0</v>
      </c>
      <c r="D219">
        <f t="shared" si="23"/>
        <v>0.01874</v>
      </c>
      <c r="E219">
        <f t="shared" si="24"/>
        <v>-0.6734390278571154</v>
      </c>
      <c r="F219">
        <f t="shared" si="21"/>
        <v>-0.7706378749847949</v>
      </c>
      <c r="G219">
        <f t="shared" si="22"/>
        <v>428.1674168442008</v>
      </c>
      <c r="H219">
        <v>10.5</v>
      </c>
    </row>
    <row r="220" spans="2:8" ht="12.75">
      <c r="B220">
        <f t="shared" si="20"/>
        <v>-15.462267405598338</v>
      </c>
      <c r="C220">
        <v>0</v>
      </c>
      <c r="D220">
        <f t="shared" si="23"/>
        <v>0.01874</v>
      </c>
      <c r="E220">
        <f t="shared" si="24"/>
        <v>-0.6534786041202906</v>
      </c>
      <c r="F220">
        <f t="shared" si="21"/>
        <v>-0.7722965220247666</v>
      </c>
      <c r="G220">
        <f t="shared" si="22"/>
        <v>427.395120322176</v>
      </c>
      <c r="H220">
        <v>10.55</v>
      </c>
    </row>
    <row r="221" spans="2:8" ht="12.75">
      <c r="B221">
        <f t="shared" si="20"/>
        <v>-15.493972895507486</v>
      </c>
      <c r="C221">
        <v>0</v>
      </c>
      <c r="D221">
        <f t="shared" si="23"/>
        <v>0.01874</v>
      </c>
      <c r="E221">
        <f t="shared" si="24"/>
        <v>-0.6341097981829583</v>
      </c>
      <c r="F221">
        <f t="shared" si="21"/>
        <v>-0.7739060075276456</v>
      </c>
      <c r="G221">
        <f t="shared" si="22"/>
        <v>426.62121431464834</v>
      </c>
      <c r="H221">
        <v>10.6</v>
      </c>
    </row>
    <row r="222" spans="2:8" ht="12.75">
      <c r="B222">
        <f t="shared" si="20"/>
        <v>-15.524738649245739</v>
      </c>
      <c r="C222">
        <v>0</v>
      </c>
      <c r="D222">
        <f t="shared" si="23"/>
        <v>0.01874</v>
      </c>
      <c r="E222">
        <f t="shared" si="24"/>
        <v>-0.6153150747650425</v>
      </c>
      <c r="F222">
        <f t="shared" si="21"/>
        <v>-0.7754677886188306</v>
      </c>
      <c r="G222">
        <f t="shared" si="22"/>
        <v>425.84574652602953</v>
      </c>
      <c r="H222">
        <v>10.65</v>
      </c>
    </row>
    <row r="223" spans="2:8" ht="12.75">
      <c r="B223">
        <f t="shared" si="20"/>
        <v>-15.554592520161945</v>
      </c>
      <c r="C223">
        <v>0</v>
      </c>
      <c r="D223">
        <f t="shared" si="23"/>
        <v>0.01874</v>
      </c>
      <c r="E223">
        <f t="shared" si="24"/>
        <v>-0.5970774183241205</v>
      </c>
      <c r="F223">
        <f t="shared" si="21"/>
        <v>-0.7769832792351922</v>
      </c>
      <c r="G223">
        <f t="shared" si="22"/>
        <v>425.06876324679433</v>
      </c>
      <c r="H223">
        <v>10.7</v>
      </c>
    </row>
    <row r="224" spans="2:8" ht="12.75">
      <c r="B224">
        <f t="shared" si="20"/>
        <v>-15.583561536044478</v>
      </c>
      <c r="C224">
        <v>0</v>
      </c>
      <c r="D224">
        <f t="shared" si="23"/>
        <v>0.01874</v>
      </c>
      <c r="E224">
        <f t="shared" si="24"/>
        <v>-0.5793803176506398</v>
      </c>
      <c r="F224">
        <f t="shared" si="21"/>
        <v>-0.7784538514051607</v>
      </c>
      <c r="G224">
        <f t="shared" si="22"/>
        <v>424.29030939538916</v>
      </c>
      <c r="H224">
        <v>10.75</v>
      </c>
    </row>
    <row r="225" spans="2:8" ht="12.75">
      <c r="B225">
        <f t="shared" si="20"/>
        <v>-15.611671923590464</v>
      </c>
      <c r="C225">
        <v>0</v>
      </c>
      <c r="D225">
        <f t="shared" si="23"/>
        <v>0.01874</v>
      </c>
      <c r="E225">
        <f t="shared" si="24"/>
        <v>-0.5622077509197176</v>
      </c>
      <c r="F225">
        <f t="shared" si="21"/>
        <v>-0.7798808364908736</v>
      </c>
      <c r="G225">
        <f t="shared" si="22"/>
        <v>423.5104285588983</v>
      </c>
      <c r="H225">
        <v>10.8</v>
      </c>
    </row>
    <row r="226" spans="2:8" ht="12.75">
      <c r="B226">
        <f t="shared" si="20"/>
        <v>-15.638949132149765</v>
      </c>
      <c r="C226">
        <v>0</v>
      </c>
      <c r="D226">
        <f t="shared" si="23"/>
        <v>0.01874</v>
      </c>
      <c r="E226">
        <f t="shared" si="24"/>
        <v>-0.5455441711860148</v>
      </c>
      <c r="F226">
        <f t="shared" si="21"/>
        <v>-0.7812655263935058</v>
      </c>
      <c r="G226">
        <f t="shared" si="22"/>
        <v>422.7291630325048</v>
      </c>
      <c r="H226">
        <v>10.85</v>
      </c>
    </row>
    <row r="227" spans="2:8" ht="12.75">
      <c r="B227">
        <f t="shared" si="20"/>
        <v>-15.66541785676519</v>
      </c>
      <c r="C227">
        <v>0</v>
      </c>
      <c r="D227">
        <f t="shared" si="23"/>
        <v>0.01874</v>
      </c>
      <c r="E227">
        <f t="shared" si="24"/>
        <v>-0.5293744923085105</v>
      </c>
      <c r="F227">
        <f t="shared" si="21"/>
        <v>-0.782609174722874</v>
      </c>
      <c r="G227">
        <f t="shared" si="22"/>
        <v>421.9465538577819</v>
      </c>
      <c r="H227">
        <v>10.9</v>
      </c>
    </row>
    <row r="228" spans="2:8" ht="12.75">
      <c r="B228">
        <f t="shared" si="20"/>
        <v>-15.691102060529815</v>
      </c>
      <c r="C228">
        <v>0</v>
      </c>
      <c r="D228">
        <f t="shared" si="23"/>
        <v>0.01874</v>
      </c>
      <c r="E228">
        <f t="shared" si="24"/>
        <v>-0.5136840752924863</v>
      </c>
      <c r="F228">
        <f t="shared" si="21"/>
        <v>-0.7839129979323751</v>
      </c>
      <c r="G228">
        <f t="shared" si="22"/>
        <v>421.16264085984955</v>
      </c>
      <c r="H228">
        <v>10.95</v>
      </c>
    </row>
    <row r="229" spans="2:8" ht="12.75">
      <c r="B229">
        <f t="shared" si="20"/>
        <v>-15.71602499628163</v>
      </c>
      <c r="C229">
        <v>0</v>
      </c>
      <c r="D229">
        <f t="shared" si="23"/>
        <v>0.01874</v>
      </c>
      <c r="E229">
        <f t="shared" si="24"/>
        <v>-0.4984587150363048</v>
      </c>
      <c r="F229">
        <f t="shared" si="21"/>
        <v>-0.7851781764202862</v>
      </c>
      <c r="G229">
        <f t="shared" si="22"/>
        <v>420.37746268342926</v>
      </c>
      <c r="H229">
        <v>11</v>
      </c>
    </row>
    <row r="230" spans="2:8" ht="12.75">
      <c r="B230">
        <f t="shared" si="20"/>
        <v>-15.740209227655182</v>
      </c>
      <c r="C230">
        <v>0</v>
      </c>
      <c r="D230">
        <f t="shared" si="23"/>
        <v>0.01874</v>
      </c>
      <c r="E230">
        <f t="shared" si="24"/>
        <v>-0.48368462747102453</v>
      </c>
      <c r="F230">
        <f t="shared" si="21"/>
        <v>-0.7864058555984204</v>
      </c>
      <c r="G230">
        <f t="shared" si="22"/>
        <v>419.5910568278308</v>
      </c>
      <c r="H230">
        <v>11.05</v>
      </c>
    </row>
    <row r="231" spans="2:8" ht="12.75">
      <c r="B231">
        <f t="shared" si="20"/>
        <v>-15.763676649509241</v>
      </c>
      <c r="C231">
        <v>0</v>
      </c>
      <c r="D231">
        <f t="shared" si="23"/>
        <v>0.01874</v>
      </c>
      <c r="E231">
        <f t="shared" si="24"/>
        <v>-0.4693484370811824</v>
      </c>
      <c r="F231">
        <f t="shared" si="21"/>
        <v>-0.7875971469291105</v>
      </c>
      <c r="G231">
        <f t="shared" si="22"/>
        <v>418.8034596809017</v>
      </c>
      <c r="H231">
        <v>11.1</v>
      </c>
    </row>
    <row r="232" spans="2:8" ht="12.75">
      <c r="B232">
        <f t="shared" si="20"/>
        <v>-15.786448507749014</v>
      </c>
      <c r="C232">
        <v>0</v>
      </c>
      <c r="D232">
        <f t="shared" si="23"/>
        <v>0.01874</v>
      </c>
      <c r="E232">
        <f t="shared" si="24"/>
        <v>-0.4554371647954537</v>
      </c>
      <c r="F232">
        <f t="shared" si="21"/>
        <v>-0.7887531289314564</v>
      </c>
      <c r="G232">
        <f t="shared" si="22"/>
        <v>418.0147065519703</v>
      </c>
      <c r="H232">
        <v>11.15</v>
      </c>
    </row>
    <row r="233" spans="2:8" ht="12.75">
      <c r="B233">
        <f t="shared" si="20"/>
        <v>-15.808545418560826</v>
      </c>
      <c r="C233">
        <v>0</v>
      </c>
      <c r="D233">
        <f t="shared" si="23"/>
        <v>0.01874</v>
      </c>
      <c r="E233">
        <f t="shared" si="24"/>
        <v>-0.44193821623623136</v>
      </c>
      <c r="F233">
        <f t="shared" si="21"/>
        <v>-0.789874848157746</v>
      </c>
      <c r="G233">
        <f t="shared" si="22"/>
        <v>417.2248317038125</v>
      </c>
      <c r="H233">
        <v>11.2</v>
      </c>
    </row>
    <row r="234" spans="2:8" ht="12.75">
      <c r="B234">
        <f t="shared" si="20"/>
        <v>-15.8299873870767</v>
      </c>
      <c r="C234">
        <v>0</v>
      </c>
      <c r="D234">
        <f t="shared" si="23"/>
        <v>0.01874</v>
      </c>
      <c r="E234">
        <f t="shared" si="24"/>
        <v>-0.42883937031748437</v>
      </c>
      <c r="F234">
        <f t="shared" si="21"/>
        <v>-0.7909633201409382</v>
      </c>
      <c r="G234">
        <f t="shared" si="22"/>
        <v>416.4338683836716</v>
      </c>
      <c r="H234">
        <v>11.25</v>
      </c>
    </row>
    <row r="235" spans="2:8" ht="12.75">
      <c r="B235">
        <f t="shared" si="20"/>
        <v>-15.850793825485729</v>
      </c>
      <c r="C235">
        <v>0</v>
      </c>
      <c r="D235">
        <f t="shared" si="23"/>
        <v>0.01874</v>
      </c>
      <c r="E235">
        <f t="shared" si="24"/>
        <v>-0.41612876818055744</v>
      </c>
      <c r="F235">
        <f t="shared" si="21"/>
        <v>-0.7920195303140608</v>
      </c>
      <c r="G235">
        <f t="shared" si="22"/>
        <v>415.64184885335754</v>
      </c>
      <c r="H235">
        <v>11.3</v>
      </c>
    </row>
    <row r="236" spans="2:8" ht="12.75">
      <c r="B236">
        <f t="shared" si="20"/>
        <v>-15.870983570608626</v>
      </c>
      <c r="C236">
        <v>0</v>
      </c>
      <c r="D236">
        <f t="shared" si="23"/>
        <v>0.01874</v>
      </c>
      <c r="E236">
        <f t="shared" si="24"/>
        <v>-0.4037949024579294</v>
      </c>
      <c r="F236">
        <f t="shared" si="21"/>
        <v>-0.7930444349023589</v>
      </c>
      <c r="G236">
        <f t="shared" si="22"/>
        <v>414.8488044184552</v>
      </c>
      <c r="H236">
        <v>11.35</v>
      </c>
    </row>
    <row r="237" spans="2:8" ht="12.75">
      <c r="B237">
        <f t="shared" si="20"/>
        <v>-15.890574900951384</v>
      </c>
      <c r="C237">
        <v>0</v>
      </c>
      <c r="D237">
        <f t="shared" si="23"/>
        <v>0.01874</v>
      </c>
      <c r="E237">
        <f t="shared" si="24"/>
        <v>-0.3918266068551681</v>
      </c>
      <c r="F237">
        <f t="shared" si="21"/>
        <v>-0.7940389617890002</v>
      </c>
      <c r="G237">
        <f t="shared" si="22"/>
        <v>414.0547654566662</v>
      </c>
      <c r="H237">
        <v>11.4</v>
      </c>
    </row>
    <row r="238" spans="2:8" ht="12.75">
      <c r="B238">
        <f t="shared" si="20"/>
        <v>-15.909585553253468</v>
      </c>
      <c r="C238">
        <v>0</v>
      </c>
      <c r="D238">
        <f t="shared" si="23"/>
        <v>0.01874</v>
      </c>
      <c r="E238">
        <f t="shared" si="24"/>
        <v>-0.3802130460416864</v>
      </c>
      <c r="F238">
        <f t="shared" si="21"/>
        <v>-0.7950040113551213</v>
      </c>
      <c r="G238">
        <f t="shared" si="22"/>
        <v>413.2597614453111</v>
      </c>
      <c r="H238">
        <v>11.45</v>
      </c>
    </row>
    <row r="239" spans="2:8" ht="12.75">
      <c r="B239">
        <f t="shared" si="20"/>
        <v>-15.928032738545523</v>
      </c>
      <c r="C239">
        <v>0</v>
      </c>
      <c r="D239">
        <f t="shared" si="23"/>
        <v>0.01874</v>
      </c>
      <c r="E239">
        <f t="shared" si="24"/>
        <v>-0.36894370584111863</v>
      </c>
      <c r="F239">
        <f t="shared" si="21"/>
        <v>-0.7959404572949748</v>
      </c>
      <c r="G239">
        <f t="shared" si="22"/>
        <v>412.4638209880161</v>
      </c>
      <c r="H239">
        <v>11.5</v>
      </c>
    </row>
    <row r="240" spans="2:8" ht="12.75">
      <c r="B240">
        <f t="shared" si="20"/>
        <v>-15.945933157731147</v>
      </c>
      <c r="C240">
        <v>0</v>
      </c>
      <c r="D240">
        <f t="shared" si="23"/>
        <v>0.01874</v>
      </c>
      <c r="E240">
        <f t="shared" si="24"/>
        <v>-0.35800838371246796</v>
      </c>
      <c r="F240">
        <f t="shared" si="21"/>
        <v>-0.7968491474069168</v>
      </c>
      <c r="G240">
        <f t="shared" si="22"/>
        <v>411.66697184060916</v>
      </c>
      <c r="H240">
        <v>11.55</v>
      </c>
    </row>
    <row r="241" spans="2:8" ht="12.75">
      <c r="B241">
        <f t="shared" si="20"/>
        <v>-15.963303016706815</v>
      </c>
      <c r="C241">
        <v>0</v>
      </c>
      <c r="D241">
        <f t="shared" si="23"/>
        <v>0.01874</v>
      </c>
      <c r="E241">
        <f t="shared" si="24"/>
        <v>-0.347397179513366</v>
      </c>
      <c r="F241">
        <f t="shared" si="21"/>
        <v>-0.7977309043609492</v>
      </c>
      <c r="G241">
        <f t="shared" si="22"/>
        <v>410.8692409362482</v>
      </c>
      <c r="H241">
        <v>11.6</v>
      </c>
    </row>
    <row r="242" spans="2:8" ht="12.75">
      <c r="B242">
        <f t="shared" si="20"/>
        <v>-15.980158041033672</v>
      </c>
      <c r="C242">
        <v>0</v>
      </c>
      <c r="D242">
        <f t="shared" si="23"/>
        <v>0.01874</v>
      </c>
      <c r="E242">
        <f t="shared" si="24"/>
        <v>-0.3371004865371221</v>
      </c>
      <c r="F242">
        <f t="shared" si="21"/>
        <v>-0.7985865264435121</v>
      </c>
      <c r="G242">
        <f t="shared" si="22"/>
        <v>410.0706544098047</v>
      </c>
      <c r="H242">
        <v>11.65</v>
      </c>
    </row>
    <row r="243" spans="2:8" ht="12.75">
      <c r="B243">
        <f t="shared" si="20"/>
        <v>-15.996513490174443</v>
      </c>
      <c r="C243">
        <v>0</v>
      </c>
      <c r="D243">
        <f t="shared" si="23"/>
        <v>0.01874</v>
      </c>
      <c r="E243">
        <f t="shared" si="24"/>
        <v>-0.32710898281542483</v>
      </c>
      <c r="F243">
        <f t="shared" si="21"/>
        <v>-0.7994167882802029</v>
      </c>
      <c r="G243">
        <f t="shared" si="22"/>
        <v>409.2712376215245</v>
      </c>
      <c r="H243">
        <v>11.7</v>
      </c>
    </row>
    <row r="244" spans="2:8" ht="12.75">
      <c r="B244">
        <f t="shared" si="20"/>
        <v>-16.012384171308383</v>
      </c>
      <c r="C244">
        <v>0</v>
      </c>
      <c r="D244">
        <f t="shared" si="23"/>
        <v>0.01874</v>
      </c>
      <c r="E244">
        <f t="shared" si="24"/>
        <v>-0.3174136226788223</v>
      </c>
      <c r="F244">
        <f t="shared" si="21"/>
        <v>-0.8002224415370707</v>
      </c>
      <c r="G244">
        <f t="shared" si="22"/>
        <v>408.47101517998743</v>
      </c>
      <c r="H244">
        <v>11.75</v>
      </c>
    </row>
    <row r="245" spans="2:8" ht="12.75">
      <c r="B245">
        <f t="shared" si="20"/>
        <v>-16.02778445273675</v>
      </c>
      <c r="C245">
        <v>0</v>
      </c>
      <c r="D245">
        <f t="shared" si="23"/>
        <v>0.01874</v>
      </c>
      <c r="E245">
        <f t="shared" si="24"/>
        <v>-0.30800562856735975</v>
      </c>
      <c r="F245">
        <f t="shared" si="21"/>
        <v>-0.8010042156011284</v>
      </c>
      <c r="G245">
        <f t="shared" si="22"/>
        <v>407.6700109643863</v>
      </c>
      <c r="H245">
        <v>11.8</v>
      </c>
    </row>
    <row r="246" spans="2:8" ht="12.75">
      <c r="B246">
        <f t="shared" si="20"/>
        <v>-16.042728276890948</v>
      </c>
      <c r="C246">
        <v>0</v>
      </c>
      <c r="D246">
        <f t="shared" si="23"/>
        <v>0.01874</v>
      </c>
      <c r="E246">
        <f t="shared" si="24"/>
        <v>-0.29887648308392406</v>
      </c>
      <c r="F246">
        <f t="shared" si="21"/>
        <v>-0.8017628182406924</v>
      </c>
      <c r="G246">
        <f t="shared" si="22"/>
        <v>406.86824814614556</v>
      </c>
      <c r="H246">
        <v>11.85</v>
      </c>
    </row>
    <row r="247" spans="2:8" ht="12.75">
      <c r="B247">
        <f t="shared" si="20"/>
        <v>-16.057229172955104</v>
      </c>
      <c r="C247">
        <v>0</v>
      </c>
      <c r="D247">
        <f t="shared" si="23"/>
        <v>0.01874</v>
      </c>
      <c r="E247">
        <f t="shared" si="24"/>
        <v>-0.2900179212831466</v>
      </c>
      <c r="F247">
        <f t="shared" si="21"/>
        <v>-0.8024989362461513</v>
      </c>
      <c r="G247">
        <f t="shared" si="22"/>
        <v>406.0657492098994</v>
      </c>
      <c r="H247">
        <v>11.9</v>
      </c>
    </row>
    <row r="248" spans="2:8" ht="12.75">
      <c r="B248">
        <f t="shared" si="20"/>
        <v>-16.071300269114545</v>
      </c>
      <c r="C248">
        <v>0</v>
      </c>
      <c r="D248">
        <f t="shared" si="23"/>
        <v>0.01874</v>
      </c>
      <c r="E248">
        <f t="shared" si="24"/>
        <v>-0.2814219231888509</v>
      </c>
      <c r="F248">
        <f t="shared" si="21"/>
        <v>-0.8032132360517412</v>
      </c>
      <c r="G248">
        <f t="shared" si="22"/>
        <v>405.26253597384766</v>
      </c>
      <c r="H248">
        <v>11.95</v>
      </c>
    </row>
    <row r="249" spans="2:8" ht="12.75">
      <c r="B249">
        <f t="shared" si="20"/>
        <v>-16.084954304441208</v>
      </c>
      <c r="C249">
        <v>0</v>
      </c>
      <c r="D249">
        <f t="shared" si="23"/>
        <v>0.01874</v>
      </c>
      <c r="E249">
        <f t="shared" si="24"/>
        <v>-0.27308070653326827</v>
      </c>
      <c r="F249">
        <f t="shared" si="21"/>
        <v>-0.803906364338894</v>
      </c>
      <c r="G249">
        <f t="shared" si="22"/>
        <v>404.45862960950876</v>
      </c>
      <c r="H249">
        <v>12</v>
      </c>
    </row>
    <row r="250" spans="2:8" ht="12.75">
      <c r="B250">
        <f t="shared" si="20"/>
        <v>-16.09820364042678</v>
      </c>
      <c r="C250">
        <v>0</v>
      </c>
      <c r="D250">
        <f t="shared" si="23"/>
        <v>0.01874</v>
      </c>
      <c r="E250">
        <f t="shared" si="24"/>
        <v>-0.2649867197114776</v>
      </c>
      <c r="F250">
        <f t="shared" si="21"/>
        <v>-0.8045789486216997</v>
      </c>
      <c r="G250">
        <f t="shared" si="22"/>
        <v>403.65405066088704</v>
      </c>
      <c r="H250">
        <v>12.05</v>
      </c>
    </row>
    <row r="251" spans="2:8" ht="12.75">
      <c r="B251">
        <f t="shared" si="20"/>
        <v>-16.111060272174015</v>
      </c>
      <c r="C251">
        <v>0</v>
      </c>
      <c r="D251">
        <f t="shared" si="23"/>
        <v>0.01874</v>
      </c>
      <c r="E251">
        <f t="shared" si="24"/>
        <v>-0.25713263494466004</v>
      </c>
      <c r="F251">
        <f t="shared" si="21"/>
        <v>-0.80523159781502</v>
      </c>
      <c r="G251">
        <f t="shared" si="22"/>
        <v>402.848819063072</v>
      </c>
      <c r="H251">
        <v>12.1</v>
      </c>
    </row>
    <row r="252" spans="2:8" ht="12.75">
      <c r="B252">
        <f t="shared" si="20"/>
        <v>-16.123535839256316</v>
      </c>
      <c r="C252">
        <v>0</v>
      </c>
      <c r="D252">
        <f t="shared" si="23"/>
        <v>0.01874</v>
      </c>
      <c r="E252">
        <f t="shared" si="24"/>
        <v>-0.24951134164600328</v>
      </c>
      <c r="F252">
        <f t="shared" si="21"/>
        <v>-0.8058649027857584</v>
      </c>
      <c r="G252">
        <f t="shared" si="22"/>
        <v>402.0429541602863</v>
      </c>
      <c r="H252">
        <v>12.15</v>
      </c>
    </row>
    <row r="253" spans="2:8" ht="12.75">
      <c r="B253">
        <f t="shared" si="20"/>
        <v>-16.135641636255478</v>
      </c>
      <c r="C253">
        <v>0</v>
      </c>
      <c r="D253">
        <f t="shared" si="23"/>
        <v>0.01874</v>
      </c>
      <c r="E253">
        <f t="shared" si="24"/>
        <v>-0.24211593998321862</v>
      </c>
      <c r="F253">
        <f t="shared" si="21"/>
        <v>-0.8064794368877948</v>
      </c>
      <c r="G253">
        <f t="shared" si="22"/>
        <v>401.2364747233985</v>
      </c>
      <c r="H253">
        <v>12.2</v>
      </c>
    </row>
    <row r="254" spans="2:8" ht="12.75">
      <c r="B254">
        <f t="shared" si="20"/>
        <v>-16.147388622987073</v>
      </c>
      <c r="C254">
        <v>0</v>
      </c>
      <c r="D254">
        <f t="shared" si="23"/>
        <v>0.01874</v>
      </c>
      <c r="E254">
        <f t="shared" si="24"/>
        <v>-0.2349397346318855</v>
      </c>
      <c r="F254">
        <f t="shared" si="21"/>
        <v>-0.8070757564810638</v>
      </c>
      <c r="G254">
        <f t="shared" si="22"/>
        <v>400.4293989669174</v>
      </c>
      <c r="H254">
        <v>12.25</v>
      </c>
    </row>
    <row r="255" spans="2:8" ht="12.75">
      <c r="B255">
        <f t="shared" si="20"/>
        <v>-16.15878743442277</v>
      </c>
      <c r="C255">
        <v>0</v>
      </c>
      <c r="D255">
        <f t="shared" si="23"/>
        <v>0.01874</v>
      </c>
      <c r="E255">
        <f t="shared" si="24"/>
        <v>-0.22797622871392248</v>
      </c>
      <c r="F255">
        <f t="shared" si="21"/>
        <v>-0.8076544014352461</v>
      </c>
      <c r="G255">
        <f t="shared" si="22"/>
        <v>399.6217445654822</v>
      </c>
      <c r="H255">
        <v>12.3</v>
      </c>
    </row>
    <row r="256" spans="2:8" ht="12.75">
      <c r="B256">
        <f t="shared" si="20"/>
        <v>-16.169848390318556</v>
      </c>
      <c r="C256">
        <v>0</v>
      </c>
      <c r="D256">
        <f t="shared" si="23"/>
        <v>0.01874</v>
      </c>
      <c r="E256">
        <f t="shared" si="24"/>
        <v>-0.22121911791573634</v>
      </c>
      <c r="F256">
        <f t="shared" si="21"/>
        <v>-0.8082158956185332</v>
      </c>
      <c r="G256">
        <f t="shared" si="22"/>
        <v>398.8135286698636</v>
      </c>
      <c r="H256">
        <v>12.35</v>
      </c>
    </row>
    <row r="257" spans="2:8" ht="12.75">
      <c r="B257">
        <f t="shared" si="20"/>
        <v>-16.18058150455759</v>
      </c>
      <c r="C257">
        <v>0</v>
      </c>
      <c r="D257">
        <f t="shared" si="23"/>
        <v>0.01874</v>
      </c>
      <c r="E257">
        <f t="shared" si="24"/>
        <v>-0.214662284780694</v>
      </c>
      <c r="F257">
        <f t="shared" si="21"/>
        <v>-0.8087607473719036</v>
      </c>
      <c r="G257">
        <f t="shared" si="22"/>
        <v>398.00476792249174</v>
      </c>
      <c r="H257">
        <v>12.4</v>
      </c>
    </row>
    <row r="258" spans="2:8" ht="12.75">
      <c r="B258">
        <f t="shared" si="20"/>
        <v>-16.19099649421613</v>
      </c>
      <c r="C258">
        <v>0</v>
      </c>
      <c r="D258">
        <f t="shared" si="23"/>
        <v>0.01874</v>
      </c>
      <c r="E258">
        <f t="shared" si="24"/>
        <v>-0.20829979317076813</v>
      </c>
      <c r="F258">
        <f t="shared" si="21"/>
        <v>-0.8092894499693429</v>
      </c>
      <c r="G258">
        <f t="shared" si="22"/>
        <v>397.1954784725224</v>
      </c>
      <c r="H258">
        <v>12.45</v>
      </c>
    </row>
    <row r="259" spans="2:8" ht="12.75">
      <c r="B259">
        <f t="shared" si="20"/>
        <v>-16.201102788360746</v>
      </c>
      <c r="C259">
        <v>0</v>
      </c>
      <c r="D259">
        <f t="shared" si="23"/>
        <v>0.01874</v>
      </c>
      <c r="E259">
        <f t="shared" si="24"/>
        <v>-0.20212588289233976</v>
      </c>
      <c r="F259">
        <f t="shared" si="21"/>
        <v>-0.8098024820644221</v>
      </c>
      <c r="G259">
        <f t="shared" si="22"/>
        <v>396.38567599045797</v>
      </c>
      <c r="H259">
        <v>12.5</v>
      </c>
    </row>
    <row r="260" spans="2:8" ht="12.75">
      <c r="B260">
        <f t="shared" si="20"/>
        <v>-16.21090953658481</v>
      </c>
      <c r="C260">
        <v>0</v>
      </c>
      <c r="D260">
        <f t="shared" si="23"/>
        <v>0.01874</v>
      </c>
      <c r="E260">
        <f t="shared" si="24"/>
        <v>-0.19613496448128662</v>
      </c>
      <c r="F260">
        <f t="shared" si="21"/>
        <v>-0.810300308123639</v>
      </c>
      <c r="G260">
        <f t="shared" si="22"/>
        <v>395.5753756823343</v>
      </c>
      <c r="H260">
        <v>12.55</v>
      </c>
    </row>
    <row r="261" spans="2:8" ht="12.75">
      <c r="B261">
        <f t="shared" si="20"/>
        <v>-16.220425617291944</v>
      </c>
      <c r="C261">
        <v>0</v>
      </c>
      <c r="D261">
        <f t="shared" si="23"/>
        <v>0.01874</v>
      </c>
      <c r="E261">
        <f t="shared" si="24"/>
        <v>-0.19032161414263696</v>
      </c>
      <c r="F261">
        <f t="shared" si="21"/>
        <v>-0.810783378846919</v>
      </c>
      <c r="G261">
        <f t="shared" si="22"/>
        <v>394.7645923034874</v>
      </c>
      <c r="H261">
        <v>12.6</v>
      </c>
    </row>
    <row r="262" spans="2:8" ht="12.75">
      <c r="B262">
        <f t="shared" si="20"/>
        <v>-16.229659645733953</v>
      </c>
      <c r="C262">
        <v>0</v>
      </c>
      <c r="D262">
        <f t="shared" si="23"/>
        <v>0.01874</v>
      </c>
      <c r="E262">
        <f t="shared" si="24"/>
        <v>-0.18468056884020964</v>
      </c>
      <c r="F262">
        <f t="shared" si="21"/>
        <v>-0.8112521315756475</v>
      </c>
      <c r="G262">
        <f t="shared" si="22"/>
        <v>393.95334017191175</v>
      </c>
      <c r="H262">
        <v>12.65</v>
      </c>
    </row>
    <row r="263" spans="2:8" ht="12.75">
      <c r="B263">
        <f t="shared" si="20"/>
        <v>-16.238619981810544</v>
      </c>
      <c r="C263">
        <v>0</v>
      </c>
      <c r="D263">
        <f t="shared" si="23"/>
        <v>0.01874</v>
      </c>
      <c r="E263">
        <f t="shared" si="24"/>
        <v>-0.17920672153180833</v>
      </c>
      <c r="F263">
        <f t="shared" si="21"/>
        <v>-0.8117069906886125</v>
      </c>
      <c r="G263">
        <f t="shared" si="22"/>
        <v>393.14163318122314</v>
      </c>
      <c r="H263">
        <v>12.7</v>
      </c>
    </row>
    <row r="264" spans="2:8" ht="12.75">
      <c r="B264">
        <f t="shared" si="20"/>
        <v>-16.247314737637826</v>
      </c>
      <c r="C264">
        <v>0</v>
      </c>
      <c r="D264">
        <f t="shared" si="23"/>
        <v>0.01874</v>
      </c>
      <c r="E264">
        <f t="shared" si="24"/>
        <v>-0.17389511654561648</v>
      </c>
      <c r="F264">
        <f t="shared" si="21"/>
        <v>-0.8121483679862092</v>
      </c>
      <c r="G264">
        <f t="shared" si="22"/>
        <v>392.32948481323695</v>
      </c>
      <c r="H264">
        <v>12.75</v>
      </c>
    </row>
    <row r="265" spans="2:8" ht="12.75">
      <c r="B265">
        <f t="shared" si="20"/>
        <v>-16.25575178489251</v>
      </c>
      <c r="C265">
        <v>0</v>
      </c>
      <c r="D265">
        <f t="shared" si="23"/>
        <v>0.01874</v>
      </c>
      <c r="E265">
        <f t="shared" si="24"/>
        <v>-0.1687409450936597</v>
      </c>
      <c r="F265">
        <f t="shared" si="21"/>
        <v>-0.8125766630632584</v>
      </c>
      <c r="G265">
        <f t="shared" si="22"/>
        <v>391.51690815017366</v>
      </c>
      <c r="H265">
        <v>12.8</v>
      </c>
    </row>
    <row r="266" spans="2:8" ht="12.75">
      <c r="B266">
        <f aca="true" t="shared" si="25" ref="B266:B305">B265+(E266*0.05)</f>
        <v>-16.263938761938423</v>
      </c>
      <c r="C266">
        <v>0</v>
      </c>
      <c r="D266">
        <f t="shared" si="23"/>
        <v>0.01874</v>
      </c>
      <c r="E266">
        <f t="shared" si="24"/>
        <v>-0.16373954091822956</v>
      </c>
      <c r="F266">
        <f t="shared" si="21"/>
        <v>-0.8129922636707733</v>
      </c>
      <c r="G266">
        <f t="shared" si="22"/>
        <v>390.7039158865029</v>
      </c>
      <c r="H266">
        <v>12.85</v>
      </c>
    </row>
    <row r="267" spans="2:8" ht="12.75">
      <c r="B267">
        <f t="shared" si="25"/>
        <v>-16.27188308074179</v>
      </c>
      <c r="C267">
        <v>0</v>
      </c>
      <c r="D267">
        <f t="shared" si="23"/>
        <v>0.01874</v>
      </c>
      <c r="E267">
        <f t="shared" si="24"/>
        <v>-0.15888637606735623</v>
      </c>
      <c r="F267">
        <f aca="true" t="shared" si="26" ref="F267:F330">((B266+B267)/2)*0.05</f>
        <v>-0.8133955460670054</v>
      </c>
      <c r="G267">
        <f aca="true" t="shared" si="27" ref="G267:G330">G266+F267</f>
        <v>389.8905203404359</v>
      </c>
      <c r="H267">
        <v>12.9</v>
      </c>
    </row>
    <row r="268" spans="2:8" ht="12.75">
      <c r="B268">
        <f t="shared" si="25"/>
        <v>-16.279591933581564</v>
      </c>
      <c r="C268">
        <v>0</v>
      </c>
      <c r="D268">
        <f t="shared" si="23"/>
        <v>0.01874</v>
      </c>
      <c r="E268">
        <f t="shared" si="24"/>
        <v>-0.15417705679549204</v>
      </c>
      <c r="F268">
        <f t="shared" si="26"/>
        <v>-0.813786875358084</v>
      </c>
      <c r="G268">
        <f t="shared" si="27"/>
        <v>389.07673346507784</v>
      </c>
      <c r="H268">
        <v>12.95</v>
      </c>
    </row>
    <row r="269" spans="2:8" ht="12.75">
      <c r="B269">
        <f t="shared" si="25"/>
        <v>-16.287072299560847</v>
      </c>
      <c r="C269">
        <v>0</v>
      </c>
      <c r="D269">
        <f t="shared" si="23"/>
        <v>0.01874</v>
      </c>
      <c r="E269">
        <f t="shared" si="24"/>
        <v>-0.14960731958568735</v>
      </c>
      <c r="F269">
        <f t="shared" si="26"/>
        <v>-0.8141666058285604</v>
      </c>
      <c r="G269">
        <f t="shared" si="27"/>
        <v>388.26256685924926</v>
      </c>
      <c r="H269">
        <v>13</v>
      </c>
    </row>
    <row r="270" spans="2:8" ht="12.75">
      <c r="B270">
        <f t="shared" si="25"/>
        <v>-16.294330950925332</v>
      </c>
      <c r="C270">
        <v>0</v>
      </c>
      <c r="D270">
        <f t="shared" si="23"/>
        <v>0.01874</v>
      </c>
      <c r="E270">
        <f t="shared" si="24"/>
        <v>-0.1451730272896756</v>
      </c>
      <c r="F270">
        <f t="shared" si="26"/>
        <v>-0.8145350812621545</v>
      </c>
      <c r="G270">
        <f t="shared" si="27"/>
        <v>387.4480317779871</v>
      </c>
      <c r="H270">
        <v>13.05</v>
      </c>
    </row>
    <row r="271" spans="2:8" ht="12.75">
      <c r="B271">
        <f t="shared" si="25"/>
        <v>-16.30137445919445</v>
      </c>
      <c r="C271">
        <v>0</v>
      </c>
      <c r="D271">
        <f t="shared" si="23"/>
        <v>0.01874</v>
      </c>
      <c r="E271">
        <f t="shared" si="24"/>
        <v>-0.14087016538236946</v>
      </c>
      <c r="F271">
        <f t="shared" si="26"/>
        <v>-0.8148926352529945</v>
      </c>
      <c r="G271">
        <f t="shared" si="27"/>
        <v>386.63313914273414</v>
      </c>
      <c r="H271">
        <v>13.1</v>
      </c>
    </row>
    <row r="272" spans="2:8" ht="12.75">
      <c r="B272">
        <f t="shared" si="25"/>
        <v>-16.308209201110817</v>
      </c>
      <c r="C272">
        <v>0</v>
      </c>
      <c r="D272">
        <f t="shared" si="23"/>
        <v>0.01874</v>
      </c>
      <c r="E272">
        <f t="shared" si="24"/>
        <v>-0.13669483832736454</v>
      </c>
      <c r="F272">
        <f t="shared" si="26"/>
        <v>-0.8152395915076316</v>
      </c>
      <c r="G272">
        <f t="shared" si="27"/>
        <v>385.8178995512265</v>
      </c>
      <c r="H272">
        <v>13.15</v>
      </c>
    </row>
    <row r="273" spans="2:8" ht="12.75">
      <c r="B273">
        <f t="shared" si="25"/>
        <v>-16.314841364413326</v>
      </c>
      <c r="C273">
        <v>0</v>
      </c>
      <c r="D273">
        <f t="shared" si="23"/>
        <v>0.01874</v>
      </c>
      <c r="E273">
        <f t="shared" si="24"/>
        <v>-0.13264326605016388</v>
      </c>
      <c r="F273">
        <f t="shared" si="26"/>
        <v>-0.8155762641381035</v>
      </c>
      <c r="G273">
        <f t="shared" si="27"/>
        <v>385.0023232870884</v>
      </c>
      <c r="H273">
        <v>13.2</v>
      </c>
    </row>
    <row r="274" spans="2:8" ht="12.75">
      <c r="B274">
        <f t="shared" si="25"/>
        <v>-16.321276953439124</v>
      </c>
      <c r="C274">
        <v>0</v>
      </c>
      <c r="D274">
        <f t="shared" si="23"/>
        <v>0.01874</v>
      </c>
      <c r="E274">
        <f t="shared" si="24"/>
        <v>-0.1287117805159452</v>
      </c>
      <c r="F274">
        <f t="shared" si="26"/>
        <v>-0.8159029579463113</v>
      </c>
      <c r="G274">
        <f t="shared" si="27"/>
        <v>384.1864203291421</v>
      </c>
      <c r="H274">
        <v>13.25</v>
      </c>
    </row>
    <row r="275" spans="2:8" ht="12.75">
      <c r="B275">
        <f t="shared" si="25"/>
        <v>-16.327521794559562</v>
      </c>
      <c r="C275">
        <v>0</v>
      </c>
      <c r="D275">
        <f t="shared" si="23"/>
        <v>0.01874</v>
      </c>
      <c r="E275">
        <f t="shared" si="24"/>
        <v>-0.12489682240875882</v>
      </c>
      <c r="F275">
        <f t="shared" si="26"/>
        <v>-0.8162199686999672</v>
      </c>
      <c r="G275">
        <f t="shared" si="27"/>
        <v>383.37020036044214</v>
      </c>
      <c r="H275">
        <v>13.3</v>
      </c>
    </row>
    <row r="276" spans="2:8" ht="12.75">
      <c r="B276">
        <f t="shared" si="25"/>
        <v>-16.33358154145502</v>
      </c>
      <c r="C276">
        <v>0</v>
      </c>
      <c r="D276">
        <f t="shared" si="23"/>
        <v>0.01874</v>
      </c>
      <c r="E276">
        <f t="shared" si="24"/>
        <v>-0.1211949379091408</v>
      </c>
      <c r="F276">
        <f t="shared" si="26"/>
        <v>-0.8165275834003645</v>
      </c>
      <c r="G276">
        <f t="shared" si="27"/>
        <v>382.55367277704175</v>
      </c>
      <c r="H276">
        <v>13.35</v>
      </c>
    </row>
    <row r="277" spans="2:8" ht="12.75">
      <c r="B277">
        <f t="shared" si="25"/>
        <v>-16.33946168023338</v>
      </c>
      <c r="C277">
        <v>0</v>
      </c>
      <c r="D277">
        <f t="shared" si="23"/>
        <v>0.01874</v>
      </c>
      <c r="E277">
        <f t="shared" si="24"/>
        <v>-0.11760277556725492</v>
      </c>
      <c r="F277">
        <f t="shared" si="26"/>
        <v>-0.8168260805422101</v>
      </c>
      <c r="G277">
        <f t="shared" si="27"/>
        <v>381.7368466964995</v>
      </c>
      <c r="H277">
        <v>13.4</v>
      </c>
    </row>
    <row r="278" spans="2:8" ht="12.75">
      <c r="B278">
        <f t="shared" si="25"/>
        <v>-16.345167534396815</v>
      </c>
      <c r="C278">
        <v>0</v>
      </c>
      <c r="D278">
        <f t="shared" si="23"/>
        <v>0.01874</v>
      </c>
      <c r="E278">
        <f t="shared" si="24"/>
        <v>-0.11411708326869861</v>
      </c>
      <c r="F278">
        <f t="shared" si="26"/>
        <v>-0.8171157303657548</v>
      </c>
      <c r="G278">
        <f t="shared" si="27"/>
        <v>380.9197309661338</v>
      </c>
      <c r="H278">
        <v>13.45</v>
      </c>
    </row>
    <row r="279" spans="2:8" ht="12.75">
      <c r="B279">
        <f t="shared" si="25"/>
        <v>-16.35070426966133</v>
      </c>
      <c r="C279">
        <v>0</v>
      </c>
      <c r="D279">
        <f t="shared" si="23"/>
        <v>0.01874</v>
      </c>
      <c r="E279">
        <f t="shared" si="24"/>
        <v>-0.11073470529024827</v>
      </c>
      <c r="F279">
        <f t="shared" si="26"/>
        <v>-0.8173967951014536</v>
      </c>
      <c r="G279">
        <f t="shared" si="27"/>
        <v>380.10233417103234</v>
      </c>
      <c r="H279">
        <v>13.5</v>
      </c>
    </row>
    <row r="280" spans="2:8" ht="12.75">
      <c r="B280">
        <f t="shared" si="25"/>
        <v>-16.35607689863347</v>
      </c>
      <c r="C280">
        <v>0</v>
      </c>
      <c r="D280">
        <f t="shared" si="23"/>
        <v>0.01874</v>
      </c>
      <c r="E280">
        <f t="shared" si="24"/>
        <v>-0.10745257944286545</v>
      </c>
      <c r="F280">
        <f t="shared" si="26"/>
        <v>-0.8176695292073699</v>
      </c>
      <c r="G280">
        <f t="shared" si="27"/>
        <v>379.284664641825</v>
      </c>
      <c r="H280">
        <v>13.55</v>
      </c>
    </row>
    <row r="281" spans="2:8" ht="12.75">
      <c r="B281">
        <f t="shared" si="25"/>
        <v>-16.361290285348442</v>
      </c>
      <c r="C281">
        <v>0</v>
      </c>
      <c r="D281">
        <f aca="true" t="shared" si="28" ref="D281:D344">($B$1+C281)/1000</f>
        <v>0.01874</v>
      </c>
      <c r="E281">
        <f aca="true" t="shared" si="29" ref="E281:E344">(A281-D281*9.8-$D$1*B280)/(D281)</f>
        <v>-0.10426773429939473</v>
      </c>
      <c r="F281">
        <f t="shared" si="26"/>
        <v>-0.8179341795995478</v>
      </c>
      <c r="G281">
        <f t="shared" si="27"/>
        <v>378.4667304622254</v>
      </c>
      <c r="H281">
        <v>13.6</v>
      </c>
    </row>
    <row r="282" spans="2:8" ht="12.75">
      <c r="B282">
        <f t="shared" si="25"/>
        <v>-16.366349149673663</v>
      </c>
      <c r="C282">
        <v>0</v>
      </c>
      <c r="D282">
        <f t="shared" si="28"/>
        <v>0.01874</v>
      </c>
      <c r="E282">
        <f t="shared" si="29"/>
        <v>-0.10117728650441318</v>
      </c>
      <c r="F282">
        <f t="shared" si="26"/>
        <v>-0.8181909858755527</v>
      </c>
      <c r="G282">
        <f t="shared" si="27"/>
        <v>377.64853947634987</v>
      </c>
      <c r="H282">
        <v>13.65</v>
      </c>
    </row>
    <row r="283" spans="2:8" ht="12.75">
      <c r="B283">
        <f t="shared" si="25"/>
        <v>-16.371258071581856</v>
      </c>
      <c r="C283">
        <v>0</v>
      </c>
      <c r="D283">
        <f t="shared" si="28"/>
        <v>0.01874</v>
      </c>
      <c r="E283">
        <f t="shared" si="29"/>
        <v>-0.09817843816383463</v>
      </c>
      <c r="F283">
        <f t="shared" si="26"/>
        <v>-0.8184401805313879</v>
      </c>
      <c r="G283">
        <f t="shared" si="27"/>
        <v>376.83009929581846</v>
      </c>
      <c r="H283">
        <v>13.7</v>
      </c>
    </row>
    <row r="284" spans="2:8" ht="12.75">
      <c r="B284">
        <f t="shared" si="25"/>
        <v>-16.37602149529745</v>
      </c>
      <c r="C284">
        <v>0</v>
      </c>
      <c r="D284">
        <f t="shared" si="28"/>
        <v>0.01874</v>
      </c>
      <c r="E284">
        <f t="shared" si="29"/>
        <v>-0.0952684743118639</v>
      </c>
      <c r="F284">
        <f t="shared" si="26"/>
        <v>-0.8186819891719828</v>
      </c>
      <c r="G284">
        <f t="shared" si="27"/>
        <v>376.0114173066465</v>
      </c>
      <c r="H284">
        <v>13.75</v>
      </c>
    </row>
    <row r="285" spans="2:8" ht="12.75">
      <c r="B285">
        <f t="shared" si="25"/>
        <v>-16.380643733320102</v>
      </c>
      <c r="C285">
        <v>0</v>
      </c>
      <c r="D285">
        <f t="shared" si="28"/>
        <v>0.01874</v>
      </c>
      <c r="E285">
        <f t="shared" si="29"/>
        <v>-0.09244476045305101</v>
      </c>
      <c r="F285">
        <f t="shared" si="26"/>
        <v>-0.8189166307154387</v>
      </c>
      <c r="G285">
        <f t="shared" si="27"/>
        <v>375.19250067593106</v>
      </c>
      <c r="H285">
        <v>13.8</v>
      </c>
    </row>
    <row r="286" spans="2:8" ht="12.75">
      <c r="B286">
        <f t="shared" si="25"/>
        <v>-16.38512897032896</v>
      </c>
      <c r="C286">
        <v>0</v>
      </c>
      <c r="D286">
        <f t="shared" si="28"/>
        <v>0.01874</v>
      </c>
      <c r="E286">
        <f t="shared" si="29"/>
        <v>-0.08970474017717937</v>
      </c>
      <c r="F286">
        <f t="shared" si="26"/>
        <v>-0.8191443175912266</v>
      </c>
      <c r="G286">
        <f t="shared" si="27"/>
        <v>374.37335635833983</v>
      </c>
      <c r="H286">
        <v>13.85</v>
      </c>
    </row>
    <row r="287" spans="2:8" ht="12.75">
      <c r="B287">
        <f t="shared" si="25"/>
        <v>-16.389481266971202</v>
      </c>
      <c r="C287">
        <v>0</v>
      </c>
      <c r="D287">
        <f t="shared" si="28"/>
        <v>0.01874</v>
      </c>
      <c r="E287">
        <f t="shared" si="29"/>
        <v>-0.08704593284485797</v>
      </c>
      <c r="F287">
        <f t="shared" si="26"/>
        <v>-0.8193652559325042</v>
      </c>
      <c r="G287">
        <f t="shared" si="27"/>
        <v>373.55399110240734</v>
      </c>
      <c r="H287">
        <v>13.9</v>
      </c>
    </row>
    <row r="288" spans="2:8" ht="12.75">
      <c r="B288">
        <f t="shared" si="25"/>
        <v>-16.39370456353829</v>
      </c>
      <c r="C288">
        <v>0</v>
      </c>
      <c r="D288">
        <f t="shared" si="28"/>
        <v>0.01874</v>
      </c>
      <c r="E288">
        <f t="shared" si="29"/>
        <v>-0.08446593134170885</v>
      </c>
      <c r="F288">
        <f t="shared" si="26"/>
        <v>-0.8195796457627375</v>
      </c>
      <c r="G288">
        <f t="shared" si="27"/>
        <v>372.7344114566446</v>
      </c>
      <c r="H288">
        <v>13.95</v>
      </c>
    </row>
    <row r="289" spans="2:8" ht="12.75">
      <c r="B289">
        <f t="shared" si="25"/>
        <v>-16.397802683533246</v>
      </c>
      <c r="C289">
        <v>0</v>
      </c>
      <c r="D289">
        <f t="shared" si="28"/>
        <v>0.01874</v>
      </c>
      <c r="E289">
        <f t="shared" si="29"/>
        <v>-0.0819623998991204</v>
      </c>
      <c r="F289">
        <f t="shared" si="26"/>
        <v>-0.8197876811767885</v>
      </c>
      <c r="G289">
        <f t="shared" si="27"/>
        <v>371.9146237754678</v>
      </c>
      <c r="H289">
        <v>14</v>
      </c>
    </row>
    <row r="290" spans="2:8" ht="12.75">
      <c r="B290">
        <f t="shared" si="25"/>
        <v>-16.401779337132226</v>
      </c>
      <c r="C290">
        <v>0</v>
      </c>
      <c r="D290">
        <f t="shared" si="28"/>
        <v>0.01874</v>
      </c>
      <c r="E290">
        <f t="shared" si="29"/>
        <v>-0.07953307197959092</v>
      </c>
      <c r="F290">
        <f t="shared" si="26"/>
        <v>-0.8199895505166368</v>
      </c>
      <c r="G290">
        <f t="shared" si="27"/>
        <v>371.09463422495116</v>
      </c>
      <c r="H290">
        <v>14.05</v>
      </c>
    </row>
    <row r="291" spans="2:8" ht="12.75">
      <c r="B291">
        <f t="shared" si="25"/>
        <v>-16.40563812454346</v>
      </c>
      <c r="C291">
        <v>0</v>
      </c>
      <c r="D291">
        <f t="shared" si="28"/>
        <v>0.01874</v>
      </c>
      <c r="E291">
        <f t="shared" si="29"/>
        <v>-0.07717574822475039</v>
      </c>
      <c r="F291">
        <f t="shared" si="26"/>
        <v>-0.8201854365418921</v>
      </c>
      <c r="G291">
        <f t="shared" si="27"/>
        <v>370.27444878840925</v>
      </c>
      <c r="H291">
        <v>14.1</v>
      </c>
    </row>
    <row r="292" spans="2:8" ht="12.75">
      <c r="B292">
        <f t="shared" si="25"/>
        <v>-16.409382539266673</v>
      </c>
      <c r="C292">
        <v>0</v>
      </c>
      <c r="D292">
        <f t="shared" si="28"/>
        <v>0.01874</v>
      </c>
      <c r="E292">
        <f t="shared" si="29"/>
        <v>-0.07488829446420298</v>
      </c>
      <c r="F292">
        <f t="shared" si="26"/>
        <v>-0.8203755165952533</v>
      </c>
      <c r="G292">
        <f t="shared" si="27"/>
        <v>369.45407327181397</v>
      </c>
      <c r="H292">
        <v>14.15</v>
      </c>
    </row>
    <row r="293" spans="2:8" ht="12.75">
      <c r="B293">
        <f t="shared" si="25"/>
        <v>-16.41301597125584</v>
      </c>
      <c r="C293">
        <v>0</v>
      </c>
      <c r="D293">
        <f t="shared" si="28"/>
        <v>0.01874</v>
      </c>
      <c r="E293">
        <f t="shared" si="29"/>
        <v>-0.07266863978337608</v>
      </c>
      <c r="F293">
        <f t="shared" si="26"/>
        <v>-0.820559962763063</v>
      </c>
      <c r="G293">
        <f t="shared" si="27"/>
        <v>368.6335133090509</v>
      </c>
      <c r="H293">
        <v>14.2</v>
      </c>
    </row>
    <row r="294" spans="2:8" ht="12.75">
      <c r="B294">
        <f t="shared" si="25"/>
        <v>-16.416541709988277</v>
      </c>
      <c r="C294">
        <v>0</v>
      </c>
      <c r="D294">
        <f t="shared" si="28"/>
        <v>0.01874</v>
      </c>
      <c r="E294">
        <f t="shared" si="29"/>
        <v>-0.07051477464866532</v>
      </c>
      <c r="F294">
        <f t="shared" si="26"/>
        <v>-0.820738942031103</v>
      </c>
      <c r="G294">
        <f t="shared" si="27"/>
        <v>367.8127743670198</v>
      </c>
      <c r="H294">
        <v>14.25</v>
      </c>
    </row>
    <row r="295" spans="2:8" ht="12.75">
      <c r="B295">
        <f t="shared" si="25"/>
        <v>-16.41996294744268</v>
      </c>
      <c r="C295">
        <v>0</v>
      </c>
      <c r="D295">
        <f t="shared" si="28"/>
        <v>0.01874</v>
      </c>
      <c r="E295">
        <f t="shared" si="29"/>
        <v>-0.06842474908811431</v>
      </c>
      <c r="F295">
        <f t="shared" si="26"/>
        <v>-0.820912616435774</v>
      </c>
      <c r="G295">
        <f t="shared" si="27"/>
        <v>366.99186175058406</v>
      </c>
      <c r="H295">
        <v>14.3</v>
      </c>
    </row>
    <row r="296" spans="2:8" ht="12.75">
      <c r="B296">
        <f t="shared" si="25"/>
        <v>-16.423282780988984</v>
      </c>
      <c r="C296">
        <v>0</v>
      </c>
      <c r="D296">
        <f t="shared" si="28"/>
        <v>0.01874</v>
      </c>
      <c r="E296">
        <f t="shared" si="29"/>
        <v>-0.0663966709260415</v>
      </c>
      <c r="F296">
        <f t="shared" si="26"/>
        <v>-0.8210811432107917</v>
      </c>
      <c r="G296">
        <f t="shared" si="27"/>
        <v>366.1707806073733</v>
      </c>
      <c r="H296">
        <v>14.35</v>
      </c>
    </row>
    <row r="297" spans="2:8" ht="12.75">
      <c r="B297">
        <f t="shared" si="25"/>
        <v>-16.426504216192484</v>
      </c>
      <c r="C297">
        <v>0</v>
      </c>
      <c r="D297">
        <f t="shared" si="28"/>
        <v>0.01874</v>
      </c>
      <c r="E297">
        <f t="shared" si="29"/>
        <v>-0.06442870406998362</v>
      </c>
      <c r="F297">
        <f t="shared" si="26"/>
        <v>-0.8212446749295368</v>
      </c>
      <c r="G297">
        <f t="shared" si="27"/>
        <v>365.34953593244376</v>
      </c>
      <c r="H297">
        <v>14.4</v>
      </c>
    </row>
    <row r="298" spans="2:8" ht="12.75">
      <c r="B298">
        <f t="shared" si="25"/>
        <v>-16.429630169534903</v>
      </c>
      <c r="C298">
        <v>0</v>
      </c>
      <c r="D298">
        <f t="shared" si="28"/>
        <v>0.01874</v>
      </c>
      <c r="E298">
        <f t="shared" si="29"/>
        <v>-0.06251906684841652</v>
      </c>
      <c r="F298">
        <f t="shared" si="26"/>
        <v>-0.8214033596431847</v>
      </c>
      <c r="G298">
        <f t="shared" si="27"/>
        <v>364.5281325728006</v>
      </c>
      <c r="H298">
        <v>14.45</v>
      </c>
    </row>
    <row r="299" spans="2:8" ht="12.75">
      <c r="B299">
        <f t="shared" si="25"/>
        <v>-16.43266347105479</v>
      </c>
      <c r="C299">
        <v>0</v>
      </c>
      <c r="D299">
        <f t="shared" si="28"/>
        <v>0.01874</v>
      </c>
      <c r="E299">
        <f t="shared" si="29"/>
        <v>-0.060666030397744604</v>
      </c>
      <c r="F299">
        <f t="shared" si="26"/>
        <v>-0.8215573410147425</v>
      </c>
      <c r="G299">
        <f t="shared" si="27"/>
        <v>363.70657523178585</v>
      </c>
      <c r="H299">
        <v>14.5</v>
      </c>
    </row>
    <row r="300" spans="2:8" ht="12.75">
      <c r="B300">
        <f t="shared" si="25"/>
        <v>-16.435606866909644</v>
      </c>
      <c r="C300">
        <v>0</v>
      </c>
      <c r="D300">
        <f t="shared" si="28"/>
        <v>0.01874</v>
      </c>
      <c r="E300">
        <f t="shared" si="29"/>
        <v>-0.05886791709708917</v>
      </c>
      <c r="F300">
        <f t="shared" si="26"/>
        <v>-0.8217067584491109</v>
      </c>
      <c r="G300">
        <f t="shared" si="27"/>
        <v>362.8848684733367</v>
      </c>
      <c r="H300">
        <v>14.55</v>
      </c>
    </row>
    <row r="301" spans="2:8" ht="12.75">
      <c r="B301">
        <f t="shared" si="25"/>
        <v>-16.43846302186212</v>
      </c>
      <c r="C301">
        <v>0</v>
      </c>
      <c r="D301">
        <f t="shared" si="28"/>
        <v>0.01874</v>
      </c>
      <c r="E301">
        <f t="shared" si="29"/>
        <v>-0.05712309904949121</v>
      </c>
      <c r="F301">
        <f t="shared" si="26"/>
        <v>-0.8218517472192941</v>
      </c>
      <c r="G301">
        <f t="shared" si="27"/>
        <v>362.06301672611744</v>
      </c>
      <c r="H301">
        <v>14.6</v>
      </c>
    </row>
    <row r="302" spans="2:8" ht="12.75">
      <c r="B302">
        <f t="shared" si="25"/>
        <v>-16.441234521692525</v>
      </c>
      <c r="C302">
        <v>0</v>
      </c>
      <c r="D302">
        <f t="shared" si="28"/>
        <v>0.01874</v>
      </c>
      <c r="E302">
        <f t="shared" si="29"/>
        <v>-0.055429996608106664</v>
      </c>
      <c r="F302">
        <f t="shared" si="26"/>
        <v>-0.8219924385888661</v>
      </c>
      <c r="G302">
        <f t="shared" si="27"/>
        <v>361.24102428752855</v>
      </c>
      <c r="H302">
        <v>14.65</v>
      </c>
    </row>
    <row r="303" spans="2:8" ht="12.75">
      <c r="B303">
        <f t="shared" si="25"/>
        <v>-16.44392387553983</v>
      </c>
      <c r="C303">
        <v>0</v>
      </c>
      <c r="D303">
        <f t="shared" si="28"/>
        <v>0.01874</v>
      </c>
      <c r="E303">
        <f t="shared" si="29"/>
        <v>-0.05378707694610107</v>
      </c>
      <c r="F303">
        <f t="shared" si="26"/>
        <v>-0.822128959930809</v>
      </c>
      <c r="G303">
        <f t="shared" si="27"/>
        <v>360.41889532759774</v>
      </c>
      <c r="H303">
        <v>14.7</v>
      </c>
    </row>
    <row r="304" spans="2:8" ht="12.75">
      <c r="B304">
        <f t="shared" si="25"/>
        <v>-16.446533518173275</v>
      </c>
      <c r="C304">
        <v>0</v>
      </c>
      <c r="D304">
        <f t="shared" si="28"/>
        <v>0.01874</v>
      </c>
      <c r="E304">
        <f t="shared" si="29"/>
        <v>-0.05219285266892118</v>
      </c>
      <c r="F304">
        <f t="shared" si="26"/>
        <v>-0.8222614348428277</v>
      </c>
      <c r="G304">
        <f t="shared" si="27"/>
        <v>359.59663389275494</v>
      </c>
      <c r="H304">
        <v>14.75</v>
      </c>
    </row>
    <row r="305" spans="2:8" ht="12.75">
      <c r="B305">
        <f t="shared" si="25"/>
        <v>-16.44906581219666</v>
      </c>
      <c r="C305">
        <v>0</v>
      </c>
      <c r="D305">
        <f t="shared" si="28"/>
        <v>0.01874</v>
      </c>
      <c r="E305">
        <f t="shared" si="29"/>
        <v>-0.05064588046771113</v>
      </c>
      <c r="F305">
        <f t="shared" si="26"/>
        <v>-0.8223899832592484</v>
      </c>
      <c r="G305">
        <f t="shared" si="27"/>
        <v>358.7742439094957</v>
      </c>
      <c r="H305">
        <v>14.8</v>
      </c>
    </row>
    <row r="306" spans="2:8" ht="12.75">
      <c r="B306">
        <f>B305+(E306*0.05)</f>
        <v>-16.45152305018729</v>
      </c>
      <c r="C306">
        <v>0</v>
      </c>
      <c r="D306">
        <f t="shared" si="28"/>
        <v>0.01874</v>
      </c>
      <c r="E306">
        <f t="shared" si="29"/>
        <v>-0.04914475981262171</v>
      </c>
      <c r="F306">
        <f t="shared" si="26"/>
        <v>-0.8225147215595989</v>
      </c>
      <c r="G306">
        <f t="shared" si="27"/>
        <v>357.9517291879361</v>
      </c>
      <c r="H306">
        <v>14.85</v>
      </c>
    </row>
    <row r="307" spans="2:8" ht="12.75">
      <c r="B307">
        <f aca="true" t="shared" si="30" ref="B307:B370">B306+(E307*0.05)</f>
        <v>-16.453907456771535</v>
      </c>
      <c r="C307">
        <v>0</v>
      </c>
      <c r="D307">
        <f t="shared" si="28"/>
        <v>0.01874</v>
      </c>
      <c r="E307">
        <f t="shared" si="29"/>
        <v>-0.04768813168486782</v>
      </c>
      <c r="F307">
        <f t="shared" si="26"/>
        <v>-0.8226357626739706</v>
      </c>
      <c r="G307">
        <f t="shared" si="27"/>
        <v>357.1290934252621</v>
      </c>
      <c r="H307">
        <v>14.9</v>
      </c>
    </row>
    <row r="308" spans="2:8" ht="12.75">
      <c r="B308">
        <f t="shared" si="30"/>
        <v>-16.456221190638853</v>
      </c>
      <c r="C308">
        <v>0</v>
      </c>
      <c r="D308">
        <f t="shared" si="28"/>
        <v>0.01874</v>
      </c>
      <c r="E308">
        <f t="shared" si="29"/>
        <v>-0.04627467734635523</v>
      </c>
      <c r="F308">
        <f t="shared" si="26"/>
        <v>-0.8227532161852598</v>
      </c>
      <c r="G308">
        <f t="shared" si="27"/>
        <v>356.30634020907684</v>
      </c>
      <c r="H308">
        <v>14.95</v>
      </c>
    </row>
    <row r="309" spans="2:8" ht="12.75">
      <c r="B309">
        <f t="shared" si="30"/>
        <v>-16.45846634649614</v>
      </c>
      <c r="C309">
        <v>0</v>
      </c>
      <c r="D309">
        <f t="shared" si="28"/>
        <v>0.01874</v>
      </c>
      <c r="E309">
        <f t="shared" si="29"/>
        <v>-0.04490311714578794</v>
      </c>
      <c r="F309">
        <f t="shared" si="26"/>
        <v>-0.8228671884283749</v>
      </c>
      <c r="G309">
        <f t="shared" si="27"/>
        <v>355.4834730206485</v>
      </c>
      <c r="H309">
        <v>15</v>
      </c>
    </row>
    <row r="310" spans="2:8" ht="12.75">
      <c r="B310">
        <f t="shared" si="30"/>
        <v>-16.46064495696415</v>
      </c>
      <c r="C310">
        <v>0</v>
      </c>
      <c r="D310">
        <f t="shared" si="28"/>
        <v>0.01874</v>
      </c>
      <c r="E310">
        <f t="shared" si="29"/>
        <v>-0.04357220936013953</v>
      </c>
      <c r="F310">
        <f t="shared" si="26"/>
        <v>-0.8229777825865073</v>
      </c>
      <c r="G310">
        <f t="shared" si="27"/>
        <v>354.66049523806197</v>
      </c>
      <c r="H310">
        <v>15.05</v>
      </c>
    </row>
    <row r="311" spans="2:8" ht="12.75">
      <c r="B311">
        <f t="shared" si="30"/>
        <v>-16.462758994417673</v>
      </c>
      <c r="C311">
        <v>0</v>
      </c>
      <c r="D311">
        <f t="shared" si="28"/>
        <v>0.01874</v>
      </c>
      <c r="E311">
        <f t="shared" si="29"/>
        <v>-0.042280749070490106</v>
      </c>
      <c r="F311">
        <f t="shared" si="26"/>
        <v>-0.8230850987845456</v>
      </c>
      <c r="G311">
        <f t="shared" si="27"/>
        <v>353.83741013927744</v>
      </c>
      <c r="H311">
        <v>15.1</v>
      </c>
    </row>
    <row r="312" spans="2:8" ht="12.75">
      <c r="B312">
        <f t="shared" si="30"/>
        <v>-16.46481037277123</v>
      </c>
      <c r="C312">
        <v>0</v>
      </c>
      <c r="D312">
        <f t="shared" si="28"/>
        <v>0.01874</v>
      </c>
      <c r="E312">
        <f t="shared" si="29"/>
        <v>-0.04102756707115964</v>
      </c>
      <c r="F312">
        <f t="shared" si="26"/>
        <v>-0.8231892341797226</v>
      </c>
      <c r="G312">
        <f t="shared" si="27"/>
        <v>353.0142209050977</v>
      </c>
      <c r="H312">
        <v>15.15</v>
      </c>
    </row>
    <row r="313" spans="2:8" ht="12.75">
      <c r="B313">
        <f t="shared" si="30"/>
        <v>-16.466800949211787</v>
      </c>
      <c r="C313">
        <v>0</v>
      </c>
      <c r="D313">
        <f t="shared" si="28"/>
        <v>0.01874</v>
      </c>
      <c r="E313">
        <f t="shared" si="29"/>
        <v>-0.03981152881119115</v>
      </c>
      <c r="F313">
        <f t="shared" si="26"/>
        <v>-0.8232902830495754</v>
      </c>
      <c r="G313">
        <f t="shared" si="27"/>
        <v>352.19093062204814</v>
      </c>
      <c r="H313">
        <v>15.2</v>
      </c>
    </row>
    <row r="314" spans="2:8" ht="12.75">
      <c r="B314">
        <f t="shared" si="30"/>
        <v>-16.468732525880146</v>
      </c>
      <c r="C314">
        <v>0</v>
      </c>
      <c r="D314">
        <f t="shared" si="28"/>
        <v>0.01874</v>
      </c>
      <c r="E314">
        <f t="shared" si="29"/>
        <v>-0.03863153336719298</v>
      </c>
      <c r="F314">
        <f t="shared" si="26"/>
        <v>-0.8233883368772983</v>
      </c>
      <c r="G314">
        <f t="shared" si="27"/>
        <v>351.3675422851708</v>
      </c>
      <c r="H314">
        <v>15.25</v>
      </c>
    </row>
    <row r="315" spans="2:8" ht="12.75">
      <c r="B315">
        <f t="shared" si="30"/>
        <v>-16.470606851502477</v>
      </c>
      <c r="C315">
        <v>0</v>
      </c>
      <c r="D315">
        <f t="shared" si="28"/>
        <v>0.01874</v>
      </c>
      <c r="E315">
        <f t="shared" si="29"/>
        <v>-0.03748651244664116</v>
      </c>
      <c r="F315">
        <f t="shared" si="26"/>
        <v>-0.8234834844345656</v>
      </c>
      <c r="G315">
        <f t="shared" si="27"/>
        <v>350.54405880073625</v>
      </c>
      <c r="H315">
        <v>15.3</v>
      </c>
    </row>
    <row r="316" spans="2:8" ht="12.75">
      <c r="B316">
        <f t="shared" si="30"/>
        <v>-16.472425622973514</v>
      </c>
      <c r="C316">
        <v>0</v>
      </c>
      <c r="D316">
        <f t="shared" si="28"/>
        <v>0.01874</v>
      </c>
      <c r="E316">
        <f t="shared" si="29"/>
        <v>-0.03637542942071158</v>
      </c>
      <c r="F316">
        <f t="shared" si="26"/>
        <v>-0.8235758118618999</v>
      </c>
      <c r="G316">
        <f t="shared" si="27"/>
        <v>349.7204829888744</v>
      </c>
      <c r="H316">
        <v>15.35</v>
      </c>
    </row>
    <row r="317" spans="2:8" ht="12.75">
      <c r="B317">
        <f t="shared" si="30"/>
        <v>-16.4741904868928</v>
      </c>
      <c r="C317">
        <v>0</v>
      </c>
      <c r="D317">
        <f t="shared" si="28"/>
        <v>0.01874</v>
      </c>
      <c r="E317">
        <f t="shared" si="29"/>
        <v>-0.035297278385781644</v>
      </c>
      <c r="F317">
        <f t="shared" si="26"/>
        <v>-0.8236654027466579</v>
      </c>
      <c r="G317">
        <f t="shared" si="27"/>
        <v>348.8968175861277</v>
      </c>
      <c r="H317">
        <v>15.4</v>
      </c>
    </row>
    <row r="318" spans="2:8" ht="12.75">
      <c r="B318">
        <f t="shared" si="30"/>
        <v>-16.47590304105544</v>
      </c>
      <c r="C318">
        <v>0</v>
      </c>
      <c r="D318">
        <f t="shared" si="28"/>
        <v>0.01874</v>
      </c>
      <c r="E318">
        <f t="shared" si="29"/>
        <v>-0.03425108325275121</v>
      </c>
      <c r="F318">
        <f t="shared" si="26"/>
        <v>-0.8237523381987061</v>
      </c>
      <c r="G318">
        <f t="shared" si="27"/>
        <v>348.07306524792904</v>
      </c>
      <c r="H318">
        <v>15.45</v>
      </c>
    </row>
    <row r="319" spans="2:8" ht="12.75">
      <c r="B319">
        <f t="shared" si="30"/>
        <v>-16.477564835898608</v>
      </c>
      <c r="C319">
        <v>0</v>
      </c>
      <c r="D319">
        <f t="shared" si="28"/>
        <v>0.01874</v>
      </c>
      <c r="E319">
        <f t="shared" si="29"/>
        <v>-0.033235896863353306</v>
      </c>
      <c r="F319">
        <f t="shared" si="26"/>
        <v>-0.8238366969238513</v>
      </c>
      <c r="G319">
        <f t="shared" si="27"/>
        <v>347.24922855100516</v>
      </c>
      <c r="H319">
        <v>15.5</v>
      </c>
    </row>
    <row r="320" spans="2:8" ht="12.75">
      <c r="B320">
        <f t="shared" si="30"/>
        <v>-16.47917737590524</v>
      </c>
      <c r="C320">
        <v>0</v>
      </c>
      <c r="D320">
        <f t="shared" si="28"/>
        <v>0.01874</v>
      </c>
      <c r="E320">
        <f t="shared" si="29"/>
        <v>-0.032250800132654966</v>
      </c>
      <c r="F320">
        <f t="shared" si="26"/>
        <v>-0.8239185552950963</v>
      </c>
      <c r="G320">
        <f t="shared" si="27"/>
        <v>346.42530999571005</v>
      </c>
      <c r="H320">
        <v>15.55</v>
      </c>
    </row>
    <row r="321" spans="2:8" ht="12.75">
      <c r="B321">
        <f t="shared" si="30"/>
        <v>-16.48074212096609</v>
      </c>
      <c r="C321">
        <v>0</v>
      </c>
      <c r="D321">
        <f t="shared" si="28"/>
        <v>0.01874</v>
      </c>
      <c r="E321">
        <f t="shared" si="29"/>
        <v>-0.03129490121698387</v>
      </c>
      <c r="F321">
        <f t="shared" si="26"/>
        <v>-0.8239979874217834</v>
      </c>
      <c r="G321">
        <f t="shared" si="27"/>
        <v>345.6013120082883</v>
      </c>
      <c r="H321">
        <v>15.6</v>
      </c>
    </row>
    <row r="322" spans="2:8" ht="12.75">
      <c r="B322">
        <f t="shared" si="30"/>
        <v>-16.482260487701417</v>
      </c>
      <c r="C322">
        <v>0</v>
      </c>
      <c r="D322">
        <f t="shared" si="28"/>
        <v>0.01874</v>
      </c>
      <c r="E322">
        <f t="shared" si="29"/>
        <v>-0.030367334706498807</v>
      </c>
      <c r="F322">
        <f t="shared" si="26"/>
        <v>-0.8240750652166877</v>
      </c>
      <c r="G322">
        <f t="shared" si="27"/>
        <v>344.7772369430716</v>
      </c>
      <c r="H322">
        <v>15.65</v>
      </c>
    </row>
    <row r="323" spans="2:8" ht="12.75">
      <c r="B323">
        <f t="shared" si="30"/>
        <v>-16.4837338507435</v>
      </c>
      <c r="C323">
        <v>0</v>
      </c>
      <c r="D323">
        <f t="shared" si="28"/>
        <v>0.01874</v>
      </c>
      <c r="E323">
        <f t="shared" si="29"/>
        <v>-0.029467260841715266</v>
      </c>
      <c r="F323">
        <f t="shared" si="26"/>
        <v>-0.8241498584611229</v>
      </c>
      <c r="G323">
        <f t="shared" si="27"/>
        <v>343.9530870846105</v>
      </c>
      <c r="H323">
        <v>15.7</v>
      </c>
    </row>
    <row r="324" spans="2:8" ht="12.75">
      <c r="B324">
        <f t="shared" si="30"/>
        <v>-16.485163543981162</v>
      </c>
      <c r="C324">
        <v>0</v>
      </c>
      <c r="D324">
        <f t="shared" si="28"/>
        <v>0.01874</v>
      </c>
      <c r="E324">
        <f t="shared" si="29"/>
        <v>-0.028593864753230697</v>
      </c>
      <c r="F324">
        <f t="shared" si="26"/>
        <v>-0.8242224348681166</v>
      </c>
      <c r="G324">
        <f t="shared" si="27"/>
        <v>343.1288646497424</v>
      </c>
      <c r="H324">
        <v>15.75</v>
      </c>
    </row>
    <row r="325" spans="2:8" ht="12.75">
      <c r="B325">
        <f t="shared" si="30"/>
        <v>-16.486550861767363</v>
      </c>
      <c r="C325">
        <v>0</v>
      </c>
      <c r="D325">
        <f t="shared" si="28"/>
        <v>0.01874</v>
      </c>
      <c r="E325">
        <f t="shared" si="29"/>
        <v>-0.027746355723996467</v>
      </c>
      <c r="F325">
        <f t="shared" si="26"/>
        <v>-0.8242928601437133</v>
      </c>
      <c r="G325">
        <f t="shared" si="27"/>
        <v>342.3045717895987</v>
      </c>
      <c r="H325">
        <v>15.8</v>
      </c>
    </row>
    <row r="326" spans="2:8" ht="12.75">
      <c r="B326">
        <f t="shared" si="30"/>
        <v>-16.487897060091036</v>
      </c>
      <c r="C326">
        <v>0</v>
      </c>
      <c r="D326">
        <f t="shared" si="28"/>
        <v>0.01874</v>
      </c>
      <c r="E326">
        <f t="shared" si="29"/>
        <v>-0.026923966473455036</v>
      </c>
      <c r="F326">
        <f t="shared" si="26"/>
        <v>-0.82436119804646</v>
      </c>
      <c r="G326">
        <f t="shared" si="27"/>
        <v>341.48021059155224</v>
      </c>
      <c r="H326">
        <v>15.85</v>
      </c>
    </row>
    <row r="327" spans="2:8" ht="12.75">
      <c r="B327">
        <f t="shared" si="30"/>
        <v>-16.48920335771418</v>
      </c>
      <c r="C327">
        <v>0</v>
      </c>
      <c r="D327">
        <f t="shared" si="28"/>
        <v>0.01874</v>
      </c>
      <c r="E327">
        <f t="shared" si="29"/>
        <v>-0.02612595246289818</v>
      </c>
      <c r="F327">
        <f t="shared" si="26"/>
        <v>-0.8244275104451305</v>
      </c>
      <c r="G327">
        <f t="shared" si="27"/>
        <v>340.65578308110713</v>
      </c>
      <c r="H327">
        <v>15.9</v>
      </c>
    </row>
    <row r="328" spans="2:8" ht="12.75">
      <c r="B328">
        <f t="shared" si="30"/>
        <v>-16.49047093727525</v>
      </c>
      <c r="C328">
        <v>0</v>
      </c>
      <c r="D328">
        <f t="shared" si="28"/>
        <v>0.01874</v>
      </c>
      <c r="E328">
        <f t="shared" si="29"/>
        <v>-0.025351591221394534</v>
      </c>
      <c r="F328">
        <f t="shared" si="26"/>
        <v>-0.824491857374736</v>
      </c>
      <c r="G328">
        <f t="shared" si="27"/>
        <v>339.8312912237324</v>
      </c>
      <c r="H328">
        <v>15.95</v>
      </c>
    </row>
    <row r="329" spans="2:8" ht="12.75">
      <c r="B329">
        <f t="shared" si="30"/>
        <v>-16.49170094635984</v>
      </c>
      <c r="C329">
        <v>0</v>
      </c>
      <c r="D329">
        <f t="shared" si="28"/>
        <v>0.01874</v>
      </c>
      <c r="E329">
        <f t="shared" si="29"/>
        <v>-0.02460018169172815</v>
      </c>
      <c r="F329">
        <f t="shared" si="26"/>
        <v>-0.8245542970908772</v>
      </c>
      <c r="G329">
        <f t="shared" si="27"/>
        <v>339.00673692664157</v>
      </c>
      <c r="H329">
        <v>16</v>
      </c>
    </row>
    <row r="330" spans="2:8" ht="12.75">
      <c r="B330">
        <f t="shared" si="30"/>
        <v>-16.492894498539624</v>
      </c>
      <c r="C330">
        <v>0</v>
      </c>
      <c r="D330">
        <f t="shared" si="28"/>
        <v>0.01874</v>
      </c>
      <c r="E330">
        <f t="shared" si="29"/>
        <v>-0.023871043595688885</v>
      </c>
      <c r="F330">
        <f t="shared" si="26"/>
        <v>-0.8246148861224866</v>
      </c>
      <c r="G330">
        <f t="shared" si="27"/>
        <v>338.18212204051906</v>
      </c>
      <c r="H330">
        <v>16.05</v>
      </c>
    </row>
    <row r="331" spans="2:8" ht="12.75">
      <c r="B331">
        <f t="shared" si="30"/>
        <v>-16.494052674380534</v>
      </c>
      <c r="C331">
        <v>0</v>
      </c>
      <c r="D331">
        <f t="shared" si="28"/>
        <v>0.01874</v>
      </c>
      <c r="E331">
        <f t="shared" si="29"/>
        <v>-0.0231635168182067</v>
      </c>
      <c r="F331">
        <f aca="true" t="shared" si="31" ref="F331:F394">((B330+B331)/2)*0.05</f>
        <v>-0.8246736793230038</v>
      </c>
      <c r="G331">
        <f aca="true" t="shared" si="32" ref="G331:G394">G330+F331</f>
        <v>337.3574483611961</v>
      </c>
      <c r="H331">
        <v>16.1</v>
      </c>
    </row>
    <row r="332" spans="2:8" ht="12.75">
      <c r="B332">
        <f t="shared" si="30"/>
        <v>-16.49517652242102</v>
      </c>
      <c r="C332">
        <v>0</v>
      </c>
      <c r="D332">
        <f t="shared" si="28"/>
        <v>0.01874</v>
      </c>
      <c r="E332">
        <f t="shared" si="29"/>
        <v>-0.02247696080971812</v>
      </c>
      <c r="F332">
        <f t="shared" si="31"/>
        <v>-0.8247307299200388</v>
      </c>
      <c r="G332">
        <f t="shared" si="32"/>
        <v>336.53271763127606</v>
      </c>
      <c r="H332">
        <v>16.15</v>
      </c>
    </row>
    <row r="333" spans="2:8" ht="12.75">
      <c r="B333">
        <f t="shared" si="30"/>
        <v>-16.496267060121333</v>
      </c>
      <c r="C333">
        <v>0</v>
      </c>
      <c r="D333">
        <f t="shared" si="28"/>
        <v>0.01874</v>
      </c>
      <c r="E333">
        <f t="shared" si="29"/>
        <v>-0.021810754006250977</v>
      </c>
      <c r="F333">
        <f t="shared" si="31"/>
        <v>-0.8247860895635588</v>
      </c>
      <c r="G333">
        <f t="shared" si="32"/>
        <v>335.7079315417125</v>
      </c>
      <c r="H333">
        <v>16.2</v>
      </c>
    </row>
    <row r="334" spans="2:8" ht="12.75">
      <c r="B334">
        <f t="shared" si="30"/>
        <v>-16.497325274784668</v>
      </c>
      <c r="C334">
        <v>0</v>
      </c>
      <c r="D334">
        <f t="shared" si="28"/>
        <v>0.01874</v>
      </c>
      <c r="E334">
        <f t="shared" si="29"/>
        <v>-0.021164293266708968</v>
      </c>
      <c r="F334">
        <f t="shared" si="31"/>
        <v>-0.82483980837265</v>
      </c>
      <c r="G334">
        <f t="shared" si="32"/>
        <v>334.8830917333399</v>
      </c>
      <c r="H334">
        <v>16.25</v>
      </c>
    </row>
    <row r="335" spans="2:8" ht="12.75">
      <c r="B335">
        <f t="shared" si="30"/>
        <v>-16.49835212445101</v>
      </c>
      <c r="C335">
        <v>0</v>
      </c>
      <c r="D335">
        <f t="shared" si="28"/>
        <v>0.01874</v>
      </c>
      <c r="E335">
        <f t="shared" si="29"/>
        <v>-0.02053699332681997</v>
      </c>
      <c r="F335">
        <f t="shared" si="31"/>
        <v>-0.8248919349808919</v>
      </c>
      <c r="G335">
        <f t="shared" si="32"/>
        <v>334.058199798359</v>
      </c>
      <c r="H335">
        <v>16.3</v>
      </c>
    </row>
    <row r="336" spans="2:8" ht="12.75">
      <c r="B336">
        <f t="shared" si="30"/>
        <v>-16.499348538764472</v>
      </c>
      <c r="C336">
        <v>0</v>
      </c>
      <c r="D336">
        <f t="shared" si="28"/>
        <v>0.01874</v>
      </c>
      <c r="E336">
        <f t="shared" si="29"/>
        <v>-0.019928286269274106</v>
      </c>
      <c r="F336">
        <f t="shared" si="31"/>
        <v>-0.8249425165803871</v>
      </c>
      <c r="G336">
        <f t="shared" si="32"/>
        <v>333.2332572817786</v>
      </c>
      <c r="H336">
        <v>16.35</v>
      </c>
    </row>
    <row r="337" spans="2:8" ht="12.75">
      <c r="B337">
        <f t="shared" si="30"/>
        <v>-16.50031541981495</v>
      </c>
      <c r="C337">
        <v>0</v>
      </c>
      <c r="D337">
        <f t="shared" si="28"/>
        <v>0.01874</v>
      </c>
      <c r="E337">
        <f t="shared" si="29"/>
        <v>-0.019337621009571683</v>
      </c>
      <c r="F337">
        <f t="shared" si="31"/>
        <v>-0.8249915989644855</v>
      </c>
      <c r="G337">
        <f t="shared" si="32"/>
        <v>332.40826568281415</v>
      </c>
      <c r="H337">
        <v>16.4</v>
      </c>
    </row>
    <row r="338" spans="2:8" ht="12.75">
      <c r="B338">
        <f t="shared" si="30"/>
        <v>-16.501253642954804</v>
      </c>
      <c r="C338">
        <v>0</v>
      </c>
      <c r="D338">
        <f t="shared" si="28"/>
        <v>0.01874</v>
      </c>
      <c r="E338">
        <f t="shared" si="29"/>
        <v>-0.01876446279710415</v>
      </c>
      <c r="F338">
        <f t="shared" si="31"/>
        <v>-0.8250392265692439</v>
      </c>
      <c r="G338">
        <f t="shared" si="32"/>
        <v>331.5832264562449</v>
      </c>
      <c r="H338">
        <v>16.45</v>
      </c>
    </row>
    <row r="339" spans="2:8" ht="12.75">
      <c r="B339">
        <f t="shared" si="30"/>
        <v>-16.502164057591354</v>
      </c>
      <c r="C339">
        <v>0</v>
      </c>
      <c r="D339">
        <f t="shared" si="28"/>
        <v>0.01874</v>
      </c>
      <c r="E339">
        <f t="shared" si="29"/>
        <v>-0.01820829273102369</v>
      </c>
      <c r="F339">
        <f t="shared" si="31"/>
        <v>-0.825085442513654</v>
      </c>
      <c r="G339">
        <f t="shared" si="32"/>
        <v>330.75814101373123</v>
      </c>
      <c r="H339">
        <v>16.5</v>
      </c>
    </row>
    <row r="340" spans="2:8" ht="12.75">
      <c r="B340">
        <f t="shared" si="30"/>
        <v>-16.50304748795588</v>
      </c>
      <c r="C340">
        <v>0</v>
      </c>
      <c r="D340">
        <f t="shared" si="28"/>
        <v>0.01874</v>
      </c>
      <c r="E340">
        <f t="shared" si="29"/>
        <v>-0.017668607290470463</v>
      </c>
      <c r="F340">
        <f t="shared" si="31"/>
        <v>-0.8251302886386809</v>
      </c>
      <c r="G340">
        <f t="shared" si="32"/>
        <v>329.9330107250926</v>
      </c>
      <c r="H340">
        <v>16.55</v>
      </c>
    </row>
    <row r="341" spans="2:8" ht="12.75">
      <c r="B341">
        <f t="shared" si="30"/>
        <v>-16.503904733849815</v>
      </c>
      <c r="C341">
        <v>0</v>
      </c>
      <c r="D341">
        <f t="shared" si="28"/>
        <v>0.01874</v>
      </c>
      <c r="E341">
        <f t="shared" si="29"/>
        <v>-0.017144917878705812</v>
      </c>
      <c r="F341">
        <f t="shared" si="31"/>
        <v>-0.8251738055451423</v>
      </c>
      <c r="G341">
        <f t="shared" si="32"/>
        <v>329.1078369195474</v>
      </c>
      <c r="H341">
        <v>16.6</v>
      </c>
    </row>
    <row r="342" spans="2:8" ht="12.75">
      <c r="B342">
        <f t="shared" si="30"/>
        <v>-16.504736571368856</v>
      </c>
      <c r="C342">
        <v>0</v>
      </c>
      <c r="D342">
        <f t="shared" si="28"/>
        <v>0.01874</v>
      </c>
      <c r="E342">
        <f t="shared" si="29"/>
        <v>-0.016636750380779598</v>
      </c>
      <c r="F342">
        <f t="shared" si="31"/>
        <v>-0.825216032630467</v>
      </c>
      <c r="G342">
        <f t="shared" si="32"/>
        <v>328.28262088691696</v>
      </c>
      <c r="H342">
        <v>16.65</v>
      </c>
    </row>
    <row r="343" spans="2:8" ht="12.75">
      <c r="B343">
        <f t="shared" si="30"/>
        <v>-16.50554375360557</v>
      </c>
      <c r="C343">
        <v>0</v>
      </c>
      <c r="D343">
        <f t="shared" si="28"/>
        <v>0.01874</v>
      </c>
      <c r="E343">
        <f t="shared" si="29"/>
        <v>-0.016143644734287428</v>
      </c>
      <c r="F343">
        <f t="shared" si="31"/>
        <v>-0.8252570081243606</v>
      </c>
      <c r="G343">
        <f t="shared" si="32"/>
        <v>327.4573638787926</v>
      </c>
      <c r="H343">
        <v>16.7</v>
      </c>
    </row>
    <row r="344" spans="2:8" ht="12.75">
      <c r="B344">
        <f t="shared" si="30"/>
        <v>-16.506327011331212</v>
      </c>
      <c r="C344">
        <v>0</v>
      </c>
      <c r="D344">
        <f t="shared" si="28"/>
        <v>0.01874</v>
      </c>
      <c r="E344">
        <f t="shared" si="29"/>
        <v>-0.015665154512866687</v>
      </c>
      <c r="F344">
        <f t="shared" si="31"/>
        <v>-0.8252967691234195</v>
      </c>
      <c r="G344">
        <f t="shared" si="32"/>
        <v>326.63206710966915</v>
      </c>
      <c r="H344">
        <v>16.75</v>
      </c>
    </row>
    <row r="345" spans="2:8" ht="12.75">
      <c r="B345">
        <f t="shared" si="30"/>
        <v>-16.50708705365731</v>
      </c>
      <c r="C345">
        <v>0</v>
      </c>
      <c r="D345">
        <f aca="true" t="shared" si="33" ref="D345:D409">($B$1+C345)/1000</f>
        <v>0.01874</v>
      </c>
      <c r="E345">
        <f aca="true" t="shared" si="34" ref="E345:E409">(A345-D345*9.8-$D$1*B344)/(D345)</f>
        <v>-0.015200846522022632</v>
      </c>
      <c r="F345">
        <f t="shared" si="31"/>
        <v>-0.8253353516247132</v>
      </c>
      <c r="G345">
        <f t="shared" si="32"/>
        <v>325.80673175804446</v>
      </c>
      <c r="H345">
        <v>16.8</v>
      </c>
    </row>
    <row r="346" spans="2:8" ht="12.75">
      <c r="B346">
        <f t="shared" si="30"/>
        <v>-16.50782456867766</v>
      </c>
      <c r="C346">
        <v>0</v>
      </c>
      <c r="D346">
        <f t="shared" si="33"/>
        <v>0.01874</v>
      </c>
      <c r="E346">
        <f t="shared" si="34"/>
        <v>-0.014750300406952774</v>
      </c>
      <c r="F346">
        <f t="shared" si="31"/>
        <v>-0.8253727905583743</v>
      </c>
      <c r="G346">
        <f t="shared" si="32"/>
        <v>324.9813589674861</v>
      </c>
      <c r="H346">
        <v>16.85</v>
      </c>
    </row>
    <row r="347" spans="2:8" ht="12.75">
      <c r="B347">
        <f t="shared" si="30"/>
        <v>-16.50854022409126</v>
      </c>
      <c r="C347">
        <v>0</v>
      </c>
      <c r="D347">
        <f t="shared" si="33"/>
        <v>0.01874</v>
      </c>
      <c r="E347">
        <f t="shared" si="34"/>
        <v>-0.014313108271972613</v>
      </c>
      <c r="F347">
        <f t="shared" si="31"/>
        <v>-0.825409119819223</v>
      </c>
      <c r="G347">
        <f t="shared" si="32"/>
        <v>324.1559498476669</v>
      </c>
      <c r="H347">
        <v>16.9</v>
      </c>
    </row>
    <row r="348" spans="2:8" ht="12.75">
      <c r="B348">
        <f t="shared" si="30"/>
        <v>-16.509234667806822</v>
      </c>
      <c r="C348">
        <v>0</v>
      </c>
      <c r="D348">
        <f t="shared" si="33"/>
        <v>0.01874</v>
      </c>
      <c r="E348">
        <f t="shared" si="34"/>
        <v>-0.013888874311239108</v>
      </c>
      <c r="F348">
        <f t="shared" si="31"/>
        <v>-0.8254443722974522</v>
      </c>
      <c r="G348">
        <f t="shared" si="32"/>
        <v>323.3305054753694</v>
      </c>
      <c r="H348">
        <v>16.95</v>
      </c>
    </row>
    <row r="349" spans="2:8" ht="12.75">
      <c r="B349">
        <f t="shared" si="30"/>
        <v>-16.509908528529344</v>
      </c>
      <c r="C349">
        <v>0</v>
      </c>
      <c r="D349">
        <f t="shared" si="33"/>
        <v>0.01874</v>
      </c>
      <c r="E349">
        <f t="shared" si="34"/>
        <v>-0.013477214450416424</v>
      </c>
      <c r="F349">
        <f t="shared" si="31"/>
        <v>-0.8254785799084042</v>
      </c>
      <c r="G349">
        <f t="shared" si="32"/>
        <v>322.505026895461</v>
      </c>
      <c r="H349">
        <v>17</v>
      </c>
    </row>
    <row r="350" spans="2:8" ht="12.75">
      <c r="B350">
        <f t="shared" si="30"/>
        <v>-16.510562416329293</v>
      </c>
      <c r="C350">
        <v>0</v>
      </c>
      <c r="D350">
        <f t="shared" si="33"/>
        <v>0.01874</v>
      </c>
      <c r="E350">
        <f t="shared" si="34"/>
        <v>-0.013077755998953665</v>
      </c>
      <c r="F350">
        <f t="shared" si="31"/>
        <v>-0.825511773621466</v>
      </c>
      <c r="G350">
        <f t="shared" si="32"/>
        <v>321.67951512183953</v>
      </c>
      <c r="H350">
        <v>17.05</v>
      </c>
    </row>
    <row r="351" spans="2:8" ht="12.75">
      <c r="B351">
        <f t="shared" si="30"/>
        <v>-16.511196923194927</v>
      </c>
      <c r="C351">
        <v>0</v>
      </c>
      <c r="D351">
        <f t="shared" si="33"/>
        <v>0.01874</v>
      </c>
      <c r="E351">
        <f t="shared" si="34"/>
        <v>-0.012690137312675412</v>
      </c>
      <c r="F351">
        <f t="shared" si="31"/>
        <v>-0.8255439834881056</v>
      </c>
      <c r="G351">
        <f t="shared" si="32"/>
        <v>320.8539711383514</v>
      </c>
      <c r="H351">
        <v>17.1</v>
      </c>
    </row>
    <row r="352" spans="2:8" ht="12.75">
      <c r="B352">
        <f t="shared" si="30"/>
        <v>-16.511812623568247</v>
      </c>
      <c r="C352">
        <v>0</v>
      </c>
      <c r="D352">
        <f t="shared" si="33"/>
        <v>0.01874</v>
      </c>
      <c r="E352">
        <f t="shared" si="34"/>
        <v>-0.012314007466377026</v>
      </c>
      <c r="F352">
        <f t="shared" si="31"/>
        <v>-0.8255752386690794</v>
      </c>
      <c r="G352">
        <f t="shared" si="32"/>
        <v>320.0283958996823</v>
      </c>
      <c r="H352">
        <v>17.15</v>
      </c>
    </row>
    <row r="353" spans="2:8" ht="12.75">
      <c r="B353">
        <f t="shared" si="30"/>
        <v>-16.512410074865052</v>
      </c>
      <c r="C353">
        <v>0</v>
      </c>
      <c r="D353">
        <f t="shared" si="33"/>
        <v>0.01874</v>
      </c>
      <c r="E353">
        <f t="shared" si="34"/>
        <v>-0.011949025936110675</v>
      </c>
      <c r="F353">
        <f t="shared" si="31"/>
        <v>-0.8256055674608325</v>
      </c>
      <c r="G353">
        <f t="shared" si="32"/>
        <v>319.20279033222147</v>
      </c>
      <c r="H353">
        <v>17.2</v>
      </c>
    </row>
    <row r="354" spans="2:8" ht="12.75">
      <c r="B354">
        <f t="shared" si="30"/>
        <v>-16.512989817979598</v>
      </c>
      <c r="C354">
        <v>0</v>
      </c>
      <c r="D354">
        <f t="shared" si="33"/>
        <v>0.01874</v>
      </c>
      <c r="E354">
        <f t="shared" si="34"/>
        <v>-0.011594862290908885</v>
      </c>
      <c r="F354">
        <f t="shared" si="31"/>
        <v>-0.8256349973211162</v>
      </c>
      <c r="G354">
        <f t="shared" si="32"/>
        <v>318.37715533490035</v>
      </c>
      <c r="H354">
        <v>17.25</v>
      </c>
    </row>
    <row r="355" spans="2:8" ht="12.75">
      <c r="B355">
        <f t="shared" si="30"/>
        <v>-16.51355237777428</v>
      </c>
      <c r="C355">
        <v>0</v>
      </c>
      <c r="D355">
        <f t="shared" si="33"/>
        <v>0.01874</v>
      </c>
      <c r="E355">
        <f t="shared" si="34"/>
        <v>-0.011251195893621177</v>
      </c>
      <c r="F355">
        <f t="shared" si="31"/>
        <v>-0.8256635548938469</v>
      </c>
      <c r="G355">
        <f t="shared" si="32"/>
        <v>317.55149178000653</v>
      </c>
      <c r="H355">
        <v>17.3</v>
      </c>
    </row>
    <row r="356" spans="2:8" ht="12.75">
      <c r="B356">
        <f t="shared" si="30"/>
        <v>-16.51409826355481</v>
      </c>
      <c r="C356">
        <v>0</v>
      </c>
      <c r="D356">
        <f t="shared" si="33"/>
        <v>0.01874</v>
      </c>
      <c r="E356">
        <f t="shared" si="34"/>
        <v>-0.010917715610637278</v>
      </c>
      <c r="F356">
        <f t="shared" si="31"/>
        <v>-0.8256912660332273</v>
      </c>
      <c r="G356">
        <f t="shared" si="32"/>
        <v>316.7258005139733</v>
      </c>
      <c r="H356">
        <v>17.35</v>
      </c>
    </row>
    <row r="357" spans="2:8" ht="12.75">
      <c r="B357">
        <f t="shared" si="30"/>
        <v>-16.514627969531322</v>
      </c>
      <c r="C357">
        <v>0</v>
      </c>
      <c r="D357">
        <f t="shared" si="33"/>
        <v>0.01874</v>
      </c>
      <c r="E357">
        <f t="shared" si="34"/>
        <v>-0.010594119530202074</v>
      </c>
      <c r="F357">
        <f t="shared" si="31"/>
        <v>-0.8257181558271534</v>
      </c>
      <c r="G357">
        <f t="shared" si="32"/>
        <v>315.90008235814616</v>
      </c>
      <c r="H357">
        <v>17.4</v>
      </c>
    </row>
    <row r="358" spans="2:8" ht="12.75">
      <c r="B358">
        <f t="shared" si="30"/>
        <v>-16.515141975265777</v>
      </c>
      <c r="C358">
        <v>0</v>
      </c>
      <c r="D358">
        <f t="shared" si="33"/>
        <v>0.01874</v>
      </c>
      <c r="E358">
        <f t="shared" si="34"/>
        <v>-0.010280114689088364</v>
      </c>
      <c r="F358">
        <f t="shared" si="31"/>
        <v>-0.8257442486199275</v>
      </c>
      <c r="G358">
        <f t="shared" si="32"/>
        <v>315.07433810952625</v>
      </c>
      <c r="H358">
        <v>17.45</v>
      </c>
    </row>
    <row r="359" spans="2:8" ht="12.75">
      <c r="B359">
        <f t="shared" si="30"/>
        <v>-16.515640746106147</v>
      </c>
      <c r="C359">
        <v>0</v>
      </c>
      <c r="D359">
        <f t="shared" si="33"/>
        <v>0.01874</v>
      </c>
      <c r="E359">
        <f t="shared" si="34"/>
        <v>-0.00997541680736524</v>
      </c>
      <c r="F359">
        <f t="shared" si="31"/>
        <v>-0.825769568034298</v>
      </c>
      <c r="G359">
        <f t="shared" si="32"/>
        <v>314.248568541492</v>
      </c>
      <c r="H359">
        <v>17.5</v>
      </c>
    </row>
    <row r="360" spans="2:8" ht="12.75">
      <c r="B360">
        <f t="shared" si="30"/>
        <v>-16.516124733607697</v>
      </c>
      <c r="C360">
        <v>0</v>
      </c>
      <c r="D360">
        <f t="shared" si="33"/>
        <v>0.01874</v>
      </c>
      <c r="E360">
        <f t="shared" si="34"/>
        <v>-0.009679750031026571</v>
      </c>
      <c r="F360">
        <f t="shared" si="31"/>
        <v>-0.8257941369928461</v>
      </c>
      <c r="G360">
        <f t="shared" si="32"/>
        <v>313.42277440449914</v>
      </c>
      <c r="H360">
        <v>17.55</v>
      </c>
    </row>
    <row r="361" spans="2:8" ht="12.75">
      <c r="B361">
        <f t="shared" si="30"/>
        <v>-16.51659437594181</v>
      </c>
      <c r="C361">
        <v>0</v>
      </c>
      <c r="D361">
        <f t="shared" si="33"/>
        <v>0.01874</v>
      </c>
      <c r="E361">
        <f t="shared" si="34"/>
        <v>-0.009392846682256007</v>
      </c>
      <c r="F361">
        <f t="shared" si="31"/>
        <v>-0.8258179777387377</v>
      </c>
      <c r="G361">
        <f t="shared" si="32"/>
        <v>312.5969564267604</v>
      </c>
      <c r="H361">
        <v>17.6</v>
      </c>
    </row>
    <row r="362" spans="2:8" ht="12.75">
      <c r="B362">
        <f t="shared" si="30"/>
        <v>-16.517050098292664</v>
      </c>
      <c r="C362">
        <v>0</v>
      </c>
      <c r="D362">
        <f t="shared" si="33"/>
        <v>0.01874</v>
      </c>
      <c r="E362">
        <f t="shared" si="34"/>
        <v>-0.009114447017078137</v>
      </c>
      <c r="F362">
        <f t="shared" si="31"/>
        <v>-0.825841111855862</v>
      </c>
      <c r="G362">
        <f t="shared" si="32"/>
        <v>311.77111531490453</v>
      </c>
      <c r="H362">
        <v>17.65</v>
      </c>
    </row>
    <row r="363" spans="2:8" ht="12.75">
      <c r="B363">
        <f t="shared" si="30"/>
        <v>-16.517492313242176</v>
      </c>
      <c r="C363">
        <v>0</v>
      </c>
      <c r="D363">
        <f t="shared" si="33"/>
        <v>0.01874</v>
      </c>
      <c r="E363">
        <f t="shared" si="34"/>
        <v>-0.008844298990215157</v>
      </c>
      <c r="F363">
        <f t="shared" si="31"/>
        <v>-0.8258635602883712</v>
      </c>
      <c r="G363">
        <f t="shared" si="32"/>
        <v>310.94525175461615</v>
      </c>
      <c r="H363">
        <v>17.7</v>
      </c>
    </row>
    <row r="364" spans="2:8" ht="12.75">
      <c r="B364">
        <f t="shared" si="30"/>
        <v>-16.51792142114352</v>
      </c>
      <c r="C364">
        <v>0</v>
      </c>
      <c r="D364">
        <f t="shared" si="33"/>
        <v>0.01874</v>
      </c>
      <c r="E364">
        <f t="shared" si="34"/>
        <v>-0.008582158026894262</v>
      </c>
      <c r="F364">
        <f t="shared" si="31"/>
        <v>-0.8258853433596425</v>
      </c>
      <c r="G364">
        <f t="shared" si="32"/>
        <v>310.1193664112565</v>
      </c>
      <c r="H364">
        <v>17.75</v>
      </c>
    </row>
    <row r="365" spans="2:8" ht="12.75">
      <c r="B365">
        <f t="shared" si="30"/>
        <v>-16.51833781048359</v>
      </c>
      <c r="C365">
        <v>0</v>
      </c>
      <c r="D365">
        <f t="shared" si="33"/>
        <v>0.01874</v>
      </c>
      <c r="E365">
        <f t="shared" si="34"/>
        <v>-0.00832778680142807</v>
      </c>
      <c r="F365">
        <f t="shared" si="31"/>
        <v>-0.8259064807906779</v>
      </c>
      <c r="G365">
        <f t="shared" si="32"/>
        <v>309.2934599304659</v>
      </c>
      <c r="H365">
        <v>17.8</v>
      </c>
    </row>
    <row r="366" spans="2:8" ht="12.75">
      <c r="B366">
        <f t="shared" si="30"/>
        <v>-16.51874185823471</v>
      </c>
      <c r="C366">
        <v>0</v>
      </c>
      <c r="D366">
        <f t="shared" si="33"/>
        <v>0.01874</v>
      </c>
      <c r="E366">
        <f t="shared" si="34"/>
        <v>-0.00808095502235032</v>
      </c>
      <c r="F366">
        <f t="shared" si="31"/>
        <v>-0.8259269917179575</v>
      </c>
      <c r="G366">
        <f t="shared" si="32"/>
        <v>308.4675329387479</v>
      </c>
      <c r="H366">
        <v>17.85</v>
      </c>
    </row>
    <row r="367" spans="2:8" ht="12.75">
      <c r="B367">
        <f t="shared" si="30"/>
        <v>-16.519133930195906</v>
      </c>
      <c r="C367">
        <v>0</v>
      </c>
      <c r="D367">
        <f t="shared" si="33"/>
        <v>0.01874</v>
      </c>
      <c r="E367">
        <f t="shared" si="34"/>
        <v>-0.007841439223930628</v>
      </c>
      <c r="F367">
        <f t="shared" si="31"/>
        <v>-0.8259468947107653</v>
      </c>
      <c r="G367">
        <f t="shared" si="32"/>
        <v>307.6415860440372</v>
      </c>
      <c r="H367">
        <v>17.9</v>
      </c>
    </row>
    <row r="368" spans="2:8" ht="12.75">
      <c r="B368">
        <f t="shared" si="30"/>
        <v>-16.5195143813241</v>
      </c>
      <c r="C368">
        <v>0</v>
      </c>
      <c r="D368">
        <f t="shared" si="33"/>
        <v>0.01874</v>
      </c>
      <c r="E368">
        <f t="shared" si="34"/>
        <v>-0.007609022563859439</v>
      </c>
      <c r="F368">
        <f t="shared" si="31"/>
        <v>-0.8259662077880002</v>
      </c>
      <c r="G368">
        <f t="shared" si="32"/>
        <v>306.8156198362492</v>
      </c>
      <c r="H368">
        <v>17.95</v>
      </c>
    </row>
    <row r="369" spans="2:8" ht="12.75">
      <c r="B369">
        <f t="shared" si="30"/>
        <v>-16.519883556055447</v>
      </c>
      <c r="C369">
        <v>0</v>
      </c>
      <c r="D369">
        <f t="shared" si="33"/>
        <v>0.01874</v>
      </c>
      <c r="E369">
        <f t="shared" si="34"/>
        <v>-0.007383494626932875</v>
      </c>
      <c r="F369">
        <f t="shared" si="31"/>
        <v>-0.8259849484344888</v>
      </c>
      <c r="G369">
        <f t="shared" si="32"/>
        <v>305.9896348878147</v>
      </c>
      <c r="H369">
        <v>18</v>
      </c>
    </row>
    <row r="370" spans="2:8" ht="12.75">
      <c r="B370">
        <f t="shared" si="30"/>
        <v>-16.520241788617174</v>
      </c>
      <c r="C370">
        <v>0</v>
      </c>
      <c r="D370">
        <f t="shared" si="33"/>
        <v>0.01874</v>
      </c>
      <c r="E370">
        <f t="shared" si="34"/>
        <v>-0.007164651234559732</v>
      </c>
      <c r="F370">
        <f t="shared" si="31"/>
        <v>-0.8260031336168154</v>
      </c>
      <c r="G370">
        <f t="shared" si="32"/>
        <v>305.16363175419787</v>
      </c>
      <c r="H370">
        <v>18.05</v>
      </c>
    </row>
    <row r="371" spans="2:8" ht="12.75">
      <c r="B371">
        <f aca="true" t="shared" si="35" ref="B371:B434">B370+(E371*0.05)</f>
        <v>-16.52058940333017</v>
      </c>
      <c r="C371">
        <v>0</v>
      </c>
      <c r="D371">
        <f t="shared" si="33"/>
        <v>0.01874</v>
      </c>
      <c r="E371">
        <f t="shared" si="34"/>
        <v>-0.006952294259908455</v>
      </c>
      <c r="F371">
        <f t="shared" si="31"/>
        <v>-0.8260207797986837</v>
      </c>
      <c r="G371">
        <f t="shared" si="32"/>
        <v>304.3376109743992</v>
      </c>
      <c r="H371">
        <v>18.1</v>
      </c>
    </row>
    <row r="372" spans="2:8" ht="12.75">
      <c r="B372">
        <f t="shared" si="35"/>
        <v>-16.520926714902597</v>
      </c>
      <c r="C372">
        <v>0</v>
      </c>
      <c r="D372">
        <f t="shared" si="33"/>
        <v>0.01874</v>
      </c>
      <c r="E372">
        <f t="shared" si="34"/>
        <v>-0.006746231448531179</v>
      </c>
      <c r="F372">
        <f t="shared" si="31"/>
        <v>-0.8260379029558191</v>
      </c>
      <c r="G372">
        <f t="shared" si="32"/>
        <v>303.51157307144337</v>
      </c>
      <c r="H372">
        <v>18.15</v>
      </c>
    </row>
    <row r="373" spans="2:8" ht="12.75">
      <c r="B373">
        <f t="shared" si="35"/>
        <v>-16.521254028714814</v>
      </c>
      <c r="C373">
        <v>0</v>
      </c>
      <c r="D373">
        <f t="shared" si="33"/>
        <v>0.01874</v>
      </c>
      <c r="E373">
        <f t="shared" si="34"/>
        <v>-0.006546276244319681</v>
      </c>
      <c r="F373">
        <f t="shared" si="31"/>
        <v>-0.8260545185904352</v>
      </c>
      <c r="G373">
        <f t="shared" si="32"/>
        <v>302.68551855285295</v>
      </c>
      <c r="H373">
        <v>18.2</v>
      </c>
    </row>
    <row r="374" spans="2:8" ht="12.75">
      <c r="B374">
        <f t="shared" si="35"/>
        <v>-16.521571641095843</v>
      </c>
      <c r="C374">
        <v>0</v>
      </c>
      <c r="D374">
        <f t="shared" si="33"/>
        <v>0.01874</v>
      </c>
      <c r="E374">
        <f t="shared" si="34"/>
        <v>-0.006352247620597743</v>
      </c>
      <c r="F374">
        <f t="shared" si="31"/>
        <v>-0.8260706417452663</v>
      </c>
      <c r="G374">
        <f t="shared" si="32"/>
        <v>301.8594479111077</v>
      </c>
      <c r="H374">
        <v>18.25</v>
      </c>
    </row>
    <row r="375" spans="2:8" ht="12.75">
      <c r="B375">
        <f t="shared" si="35"/>
        <v>-16.521879839591655</v>
      </c>
      <c r="C375">
        <v>0</v>
      </c>
      <c r="D375">
        <f t="shared" si="33"/>
        <v>0.01874</v>
      </c>
      <c r="E375">
        <f t="shared" si="34"/>
        <v>-0.006163969916243289</v>
      </c>
      <c r="F375">
        <f t="shared" si="31"/>
        <v>-0.8260862870171874</v>
      </c>
      <c r="G375">
        <f t="shared" si="32"/>
        <v>301.0333616240905</v>
      </c>
      <c r="H375">
        <v>18.3</v>
      </c>
    </row>
    <row r="376" spans="2:8" ht="12.75">
      <c r="B376">
        <f t="shared" si="35"/>
        <v>-16.522178903225488</v>
      </c>
      <c r="C376">
        <v>0</v>
      </c>
      <c r="D376">
        <f t="shared" si="33"/>
        <v>0.01874</v>
      </c>
      <c r="E376">
        <f t="shared" si="34"/>
        <v>-0.005981272676641825</v>
      </c>
      <c r="F376">
        <f t="shared" si="31"/>
        <v>-0.8261014685704287</v>
      </c>
      <c r="G376">
        <f t="shared" si="32"/>
        <v>300.2072601555201</v>
      </c>
      <c r="H376">
        <v>18.35</v>
      </c>
    </row>
    <row r="377" spans="2:8" ht="12.75">
      <c r="B377">
        <f t="shared" si="35"/>
        <v>-16.522469102750456</v>
      </c>
      <c r="C377">
        <v>0</v>
      </c>
      <c r="D377">
        <f t="shared" si="33"/>
        <v>0.01874</v>
      </c>
      <c r="E377">
        <f t="shared" si="34"/>
        <v>-0.005803990499380847</v>
      </c>
      <c r="F377">
        <f t="shared" si="31"/>
        <v>-0.8261162001493987</v>
      </c>
      <c r="G377">
        <f t="shared" si="32"/>
        <v>299.3811439553707</v>
      </c>
      <c r="H377">
        <v>18.4</v>
      </c>
    </row>
    <row r="378" spans="2:8" ht="12.75">
      <c r="B378">
        <f t="shared" si="35"/>
        <v>-16.52275070089468</v>
      </c>
      <c r="C378">
        <v>0</v>
      </c>
      <c r="D378">
        <f t="shared" si="33"/>
        <v>0.01874</v>
      </c>
      <c r="E378">
        <f t="shared" si="34"/>
        <v>-0.005631962884497098</v>
      </c>
      <c r="F378">
        <f t="shared" si="31"/>
        <v>-0.8261304950911286</v>
      </c>
      <c r="G378">
        <f t="shared" si="32"/>
        <v>298.55501346027955</v>
      </c>
      <c r="H378">
        <v>18.45</v>
      </c>
    </row>
    <row r="379" spans="2:8" ht="12.75">
      <c r="B379">
        <f t="shared" si="35"/>
        <v>-16.52302395259914</v>
      </c>
      <c r="C379">
        <v>0</v>
      </c>
      <c r="D379">
        <f t="shared" si="33"/>
        <v>0.01874</v>
      </c>
      <c r="E379">
        <f t="shared" si="34"/>
        <v>-0.005465034089173027</v>
      </c>
      <c r="F379">
        <f t="shared" si="31"/>
        <v>-0.8261443663373456</v>
      </c>
      <c r="G379">
        <f t="shared" si="32"/>
        <v>297.7288690939422</v>
      </c>
      <c r="H379">
        <v>18.5</v>
      </c>
    </row>
    <row r="380" spans="2:8" ht="12.75">
      <c r="B380">
        <f t="shared" si="35"/>
        <v>-16.523289105248477</v>
      </c>
      <c r="C380">
        <v>0</v>
      </c>
      <c r="D380">
        <f t="shared" si="33"/>
        <v>0.01874</v>
      </c>
      <c r="E380">
        <f t="shared" si="34"/>
        <v>-0.005303052986735796</v>
      </c>
      <c r="F380">
        <f t="shared" si="31"/>
        <v>-0.8261578264461904</v>
      </c>
      <c r="G380">
        <f t="shared" si="32"/>
        <v>296.902711267496</v>
      </c>
      <c r="H380">
        <v>18.55</v>
      </c>
    </row>
    <row r="381" spans="2:8" ht="12.75">
      <c r="B381">
        <f t="shared" si="35"/>
        <v>-16.52354639889497</v>
      </c>
      <c r="C381">
        <v>0</v>
      </c>
      <c r="D381">
        <f t="shared" si="33"/>
        <v>0.01874</v>
      </c>
      <c r="E381">
        <f t="shared" si="34"/>
        <v>-0.005145872929840361</v>
      </c>
      <c r="F381">
        <f t="shared" si="31"/>
        <v>-0.8261708876035861</v>
      </c>
      <c r="G381">
        <f t="shared" si="32"/>
        <v>296.0765403798924</v>
      </c>
      <c r="H381">
        <v>18.6</v>
      </c>
    </row>
    <row r="382" spans="2:8" ht="12.75">
      <c r="B382">
        <f t="shared" si="35"/>
        <v>-16.523796066475853</v>
      </c>
      <c r="C382">
        <v>0</v>
      </c>
      <c r="D382">
        <f t="shared" si="33"/>
        <v>0.01874</v>
      </c>
      <c r="E382">
        <f t="shared" si="34"/>
        <v>-0.004993351617700366</v>
      </c>
      <c r="F382">
        <f t="shared" si="31"/>
        <v>-0.8261835616342705</v>
      </c>
      <c r="G382">
        <f t="shared" si="32"/>
        <v>295.2503568182581</v>
      </c>
      <c r="H382">
        <v>18.65</v>
      </c>
    </row>
    <row r="383" spans="2:8" ht="12.75">
      <c r="B383">
        <f t="shared" si="35"/>
        <v>-16.524038334024215</v>
      </c>
      <c r="C383">
        <v>0</v>
      </c>
      <c r="D383">
        <f t="shared" si="33"/>
        <v>0.01874</v>
      </c>
      <c r="E383">
        <f t="shared" si="34"/>
        <v>-0.004845350967257244</v>
      </c>
      <c r="F383">
        <f t="shared" si="31"/>
        <v>-0.8261958600125017</v>
      </c>
      <c r="G383">
        <f t="shared" si="32"/>
        <v>294.42416095824564</v>
      </c>
      <c r="H383">
        <v>18.7</v>
      </c>
    </row>
    <row r="384" spans="2:8" ht="12.75">
      <c r="B384">
        <f t="shared" si="35"/>
        <v>-16.524273420873623</v>
      </c>
      <c r="C384">
        <v>0</v>
      </c>
      <c r="D384">
        <f t="shared" si="33"/>
        <v>0.01874</v>
      </c>
      <c r="E384">
        <f t="shared" si="34"/>
        <v>-0.0047017369881749765</v>
      </c>
      <c r="F384">
        <f t="shared" si="31"/>
        <v>-0.826207793872446</v>
      </c>
      <c r="G384">
        <f t="shared" si="32"/>
        <v>293.59795316437317</v>
      </c>
      <c r="H384">
        <v>18.75</v>
      </c>
    </row>
    <row r="385" spans="2:8" ht="12.75">
      <c r="B385">
        <f t="shared" si="35"/>
        <v>-16.5245015398567</v>
      </c>
      <c r="C385">
        <v>0</v>
      </c>
      <c r="D385">
        <f t="shared" si="33"/>
        <v>0.01874</v>
      </c>
      <c r="E385">
        <f t="shared" si="34"/>
        <v>-0.004562379661527188</v>
      </c>
      <c r="F385">
        <f t="shared" si="31"/>
        <v>-0.8262193740182582</v>
      </c>
      <c r="G385">
        <f t="shared" si="32"/>
        <v>292.7717337903549</v>
      </c>
      <c r="H385">
        <v>18.8</v>
      </c>
    </row>
    <row r="386" spans="2:8" ht="12.75">
      <c r="B386">
        <f t="shared" si="35"/>
        <v>-16.524722897497806</v>
      </c>
      <c r="C386">
        <v>0</v>
      </c>
      <c r="D386">
        <f t="shared" si="33"/>
        <v>0.01874</v>
      </c>
      <c r="E386">
        <f t="shared" si="34"/>
        <v>-0.004427152822087743</v>
      </c>
      <c r="F386">
        <f t="shared" si="31"/>
        <v>-0.8262306109338629</v>
      </c>
      <c r="G386">
        <f t="shared" si="32"/>
        <v>291.94550317942105</v>
      </c>
      <c r="H386">
        <v>18.85</v>
      </c>
    </row>
    <row r="387" spans="2:8" ht="12.75">
      <c r="B387">
        <f t="shared" si="35"/>
        <v>-16.524937694200013</v>
      </c>
      <c r="C387">
        <v>0</v>
      </c>
      <c r="D387">
        <f t="shared" si="33"/>
        <v>0.01874</v>
      </c>
      <c r="E387">
        <f t="shared" si="34"/>
        <v>-0.004295934044110767</v>
      </c>
      <c r="F387">
        <f t="shared" si="31"/>
        <v>-0.8262415147924455</v>
      </c>
      <c r="G387">
        <f t="shared" si="32"/>
        <v>291.1192616646286</v>
      </c>
      <c r="H387">
        <v>18.9</v>
      </c>
    </row>
    <row r="388" spans="2:8" ht="12.75">
      <c r="B388">
        <f t="shared" si="35"/>
        <v>-16.525146124426538</v>
      </c>
      <c r="C388">
        <v>0</v>
      </c>
      <c r="D388">
        <f t="shared" si="33"/>
        <v>0.01874</v>
      </c>
      <c r="E388">
        <f t="shared" si="34"/>
        <v>-0.00416860453049645</v>
      </c>
      <c r="F388">
        <f t="shared" si="31"/>
        <v>-0.8262520954656637</v>
      </c>
      <c r="G388">
        <f t="shared" si="32"/>
        <v>290.2930095691629</v>
      </c>
      <c r="H388">
        <v>18.95</v>
      </c>
    </row>
    <row r="389" spans="2:8" ht="12.75">
      <c r="B389">
        <f t="shared" si="35"/>
        <v>-16.5253483768768</v>
      </c>
      <c r="C389">
        <v>0</v>
      </c>
      <c r="D389">
        <f t="shared" si="33"/>
        <v>0.01874</v>
      </c>
      <c r="E389">
        <f t="shared" si="34"/>
        <v>-0.004045049005231523</v>
      </c>
      <c r="F389">
        <f t="shared" si="31"/>
        <v>-0.8262623625325833</v>
      </c>
      <c r="G389">
        <f t="shared" si="32"/>
        <v>289.4667472066303</v>
      </c>
      <c r="H389">
        <v>19</v>
      </c>
    </row>
    <row r="390" spans="2:8" ht="12.75">
      <c r="B390">
        <f t="shared" si="35"/>
        <v>-16.52554463465725</v>
      </c>
      <c r="C390">
        <v>0</v>
      </c>
      <c r="D390">
        <f t="shared" si="33"/>
        <v>0.01874</v>
      </c>
      <c r="E390">
        <f t="shared" si="34"/>
        <v>-0.0039251556090362915</v>
      </c>
      <c r="F390">
        <f t="shared" si="31"/>
        <v>-0.8262723252883513</v>
      </c>
      <c r="G390">
        <f t="shared" si="32"/>
        <v>288.64047488134196</v>
      </c>
      <c r="H390">
        <v>19.05</v>
      </c>
    </row>
    <row r="391" spans="2:8" ht="12.75">
      <c r="B391">
        <f t="shared" si="35"/>
        <v>-16.525735075447155</v>
      </c>
      <c r="C391">
        <v>0</v>
      </c>
      <c r="D391">
        <f t="shared" si="33"/>
        <v>0.01874</v>
      </c>
      <c r="E391">
        <f t="shared" si="34"/>
        <v>-0.0038088157980834428</v>
      </c>
      <c r="F391">
        <f t="shared" si="31"/>
        <v>-0.8262819927526103</v>
      </c>
      <c r="G391">
        <f t="shared" si="32"/>
        <v>287.81419288858933</v>
      </c>
      <c r="H391">
        <v>19.1</v>
      </c>
    </row>
    <row r="392" spans="2:8" ht="12.75">
      <c r="B392">
        <f t="shared" si="35"/>
        <v>-16.525919871659443</v>
      </c>
      <c r="C392">
        <v>0</v>
      </c>
      <c r="D392">
        <f t="shared" si="33"/>
        <v>0.01874</v>
      </c>
      <c r="E392">
        <f t="shared" si="34"/>
        <v>-0.0036959242457367944</v>
      </c>
      <c r="F392">
        <f t="shared" si="31"/>
        <v>-0.826291373677665</v>
      </c>
      <c r="G392">
        <f t="shared" si="32"/>
        <v>286.98790151491164</v>
      </c>
      <c r="H392">
        <v>19.15</v>
      </c>
    </row>
    <row r="393" spans="2:8" ht="12.75">
      <c r="B393">
        <f t="shared" si="35"/>
        <v>-16.526099190596803</v>
      </c>
      <c r="C393">
        <v>0</v>
      </c>
      <c r="D393">
        <f t="shared" si="33"/>
        <v>0.01874</v>
      </c>
      <c r="E393">
        <f t="shared" si="34"/>
        <v>-0.003586378747194449</v>
      </c>
      <c r="F393">
        <f t="shared" si="31"/>
        <v>-0.8263004765564063</v>
      </c>
      <c r="G393">
        <f t="shared" si="32"/>
        <v>286.16160103835523</v>
      </c>
      <c r="H393">
        <v>19.2</v>
      </c>
    </row>
    <row r="394" spans="2:8" ht="12.75">
      <c r="B394">
        <f t="shared" si="35"/>
        <v>-16.52627319460315</v>
      </c>
      <c r="C394">
        <v>0</v>
      </c>
      <c r="D394">
        <f t="shared" si="33"/>
        <v>0.01874</v>
      </c>
      <c r="E394">
        <f t="shared" si="34"/>
        <v>-0.0034800801269578687</v>
      </c>
      <c r="F394">
        <f t="shared" si="31"/>
        <v>-0.8263093096299988</v>
      </c>
      <c r="G394">
        <f t="shared" si="32"/>
        <v>285.3352917287252</v>
      </c>
      <c r="H394">
        <v>19.25</v>
      </c>
    </row>
    <row r="395" spans="2:8" ht="12.75">
      <c r="B395">
        <f t="shared" si="35"/>
        <v>-16.5264420412106</v>
      </c>
      <c r="C395">
        <v>0</v>
      </c>
      <c r="D395">
        <f t="shared" si="33"/>
        <v>0.01874</v>
      </c>
      <c r="E395">
        <f t="shared" si="34"/>
        <v>-0.0033769321490439205</v>
      </c>
      <c r="F395">
        <f aca="true" t="shared" si="36" ref="F395:F458">((B394+B395)/2)*0.05</f>
        <v>-0.8263178808953437</v>
      </c>
      <c r="G395">
        <f aca="true" t="shared" si="37" ref="G395:G458">G394+F395</f>
        <v>284.5089738478299</v>
      </c>
      <c r="H395">
        <v>19.3</v>
      </c>
    </row>
    <row r="396" spans="2:8" ht="12.75">
      <c r="B396">
        <f t="shared" si="35"/>
        <v>-16.526605883282095</v>
      </c>
      <c r="C396">
        <v>0</v>
      </c>
      <c r="D396">
        <f t="shared" si="33"/>
        <v>0.01874</v>
      </c>
      <c r="E396">
        <f t="shared" si="34"/>
        <v>-0.003276841429859915</v>
      </c>
      <c r="F396">
        <f t="shared" si="36"/>
        <v>-0.8263261981123174</v>
      </c>
      <c r="G396">
        <f t="shared" si="37"/>
        <v>283.6826476497176</v>
      </c>
      <c r="H396">
        <v>19.35</v>
      </c>
    </row>
    <row r="397" spans="2:8" ht="12.75">
      <c r="B397">
        <f t="shared" si="35"/>
        <v>-16.526764869149776</v>
      </c>
      <c r="C397">
        <v>0</v>
      </c>
      <c r="D397">
        <f t="shared" si="33"/>
        <v>0.01874</v>
      </c>
      <c r="E397">
        <f t="shared" si="34"/>
        <v>-0.003179717353658705</v>
      </c>
      <c r="F397">
        <f t="shared" si="36"/>
        <v>-0.8263342688107969</v>
      </c>
      <c r="G397">
        <f t="shared" si="37"/>
        <v>282.8563133809068</v>
      </c>
      <c r="H397">
        <v>19.4</v>
      </c>
    </row>
    <row r="398" spans="2:8" ht="12.75">
      <c r="B398">
        <f t="shared" si="35"/>
        <v>-16.5269191427493</v>
      </c>
      <c r="C398">
        <v>0</v>
      </c>
      <c r="D398">
        <f t="shared" si="33"/>
        <v>0.01874</v>
      </c>
      <c r="E398">
        <f t="shared" si="34"/>
        <v>-0.0030854719905057007</v>
      </c>
      <c r="F398">
        <f t="shared" si="36"/>
        <v>-0.826342100297477</v>
      </c>
      <c r="G398">
        <f t="shared" si="37"/>
        <v>282.0299712806093</v>
      </c>
      <c r="H398">
        <v>19.45</v>
      </c>
    </row>
    <row r="399" spans="2:8" ht="12.75">
      <c r="B399">
        <f t="shared" si="35"/>
        <v>-16.527068843750133</v>
      </c>
      <c r="C399">
        <v>0</v>
      </c>
      <c r="D399">
        <f t="shared" si="33"/>
        <v>0.01874</v>
      </c>
      <c r="E399">
        <f t="shared" si="34"/>
        <v>-0.002994020016665987</v>
      </c>
      <c r="F399">
        <f t="shared" si="36"/>
        <v>-0.826349699662486</v>
      </c>
      <c r="G399">
        <f t="shared" si="37"/>
        <v>281.2036215809468</v>
      </c>
      <c r="H399">
        <v>19.5</v>
      </c>
    </row>
    <row r="400" spans="2:8" ht="12.75">
      <c r="B400">
        <f t="shared" si="35"/>
        <v>-16.527214107682</v>
      </c>
      <c r="C400">
        <v>0</v>
      </c>
      <c r="D400">
        <f t="shared" si="33"/>
        <v>0.01874</v>
      </c>
      <c r="E400">
        <f t="shared" si="34"/>
        <v>-0.00290527863736266</v>
      </c>
      <c r="F400">
        <f t="shared" si="36"/>
        <v>-0.8263570737858033</v>
      </c>
      <c r="G400">
        <f t="shared" si="37"/>
        <v>280.377264507161</v>
      </c>
      <c r="H400">
        <v>19.55</v>
      </c>
    </row>
    <row r="401" spans="2:8" ht="12.75">
      <c r="B401">
        <f t="shared" si="35"/>
        <v>-16.52735506605759</v>
      </c>
      <c r="C401">
        <v>0</v>
      </c>
      <c r="D401">
        <f t="shared" si="33"/>
        <v>0.01874</v>
      </c>
      <c r="E401">
        <f t="shared" si="34"/>
        <v>-0.002819167511817518</v>
      </c>
      <c r="F401">
        <f t="shared" si="36"/>
        <v>-0.8263642293434899</v>
      </c>
      <c r="G401">
        <f t="shared" si="37"/>
        <v>279.5509002778175</v>
      </c>
      <c r="H401">
        <v>19.6</v>
      </c>
    </row>
    <row r="402" spans="2:8" ht="12.75">
      <c r="B402">
        <f t="shared" si="35"/>
        <v>-16.527491846491618</v>
      </c>
      <c r="C402">
        <v>0</v>
      </c>
      <c r="D402">
        <f t="shared" si="33"/>
        <v>0.01874</v>
      </c>
      <c r="E402">
        <f t="shared" si="34"/>
        <v>-0.0027356086805148646</v>
      </c>
      <c r="F402">
        <f t="shared" si="36"/>
        <v>-0.8263711728137303</v>
      </c>
      <c r="G402">
        <f t="shared" si="37"/>
        <v>278.7245291050038</v>
      </c>
      <c r="H402">
        <v>19.65</v>
      </c>
    </row>
    <row r="403" spans="2:8" ht="12.75">
      <c r="B403">
        <f t="shared" si="35"/>
        <v>-16.52762457281635</v>
      </c>
      <c r="C403">
        <v>0</v>
      </c>
      <c r="D403">
        <f t="shared" si="33"/>
        <v>0.01874</v>
      </c>
      <c r="E403">
        <f t="shared" si="34"/>
        <v>-0.002654526494626221</v>
      </c>
      <c r="F403">
        <f t="shared" si="36"/>
        <v>-0.8263779104826992</v>
      </c>
      <c r="G403">
        <f t="shared" si="37"/>
        <v>277.8981511945211</v>
      </c>
      <c r="H403">
        <v>19.7</v>
      </c>
    </row>
    <row r="404" spans="2:8" ht="12.75">
      <c r="B404">
        <f t="shared" si="35"/>
        <v>-16.527753365193725</v>
      </c>
      <c r="C404">
        <v>0</v>
      </c>
      <c r="D404">
        <f t="shared" si="33"/>
        <v>0.01874</v>
      </c>
      <c r="E404">
        <f t="shared" si="34"/>
        <v>-0.00257584754751596</v>
      </c>
      <c r="F404">
        <f t="shared" si="36"/>
        <v>-0.8263844484502519</v>
      </c>
      <c r="G404">
        <f t="shared" si="37"/>
        <v>277.07176674607086</v>
      </c>
      <c r="H404">
        <v>19.75</v>
      </c>
    </row>
    <row r="405" spans="2:8" ht="12.75">
      <c r="B405">
        <f t="shared" si="35"/>
        <v>-16.527878340224138</v>
      </c>
      <c r="C405">
        <v>0</v>
      </c>
      <c r="D405">
        <f t="shared" si="33"/>
        <v>0.01874</v>
      </c>
      <c r="E405">
        <f t="shared" si="34"/>
        <v>-0.0024995006082952917</v>
      </c>
      <c r="F405">
        <f t="shared" si="36"/>
        <v>-0.8263907926354467</v>
      </c>
      <c r="G405">
        <f t="shared" si="37"/>
        <v>276.2453759534354</v>
      </c>
      <c r="H405">
        <v>19.8</v>
      </c>
    </row>
    <row r="406" spans="2:8" ht="12.75">
      <c r="B406">
        <f t="shared" si="35"/>
        <v>-16.527999611052003</v>
      </c>
      <c r="C406">
        <v>0</v>
      </c>
      <c r="D406">
        <f t="shared" si="33"/>
        <v>0.01874</v>
      </c>
      <c r="E406">
        <f t="shared" si="34"/>
        <v>-0.0024254165573149846</v>
      </c>
      <c r="F406">
        <f t="shared" si="36"/>
        <v>-0.8263969487819036</v>
      </c>
      <c r="G406">
        <f t="shared" si="37"/>
        <v>275.4189790046535</v>
      </c>
      <c r="H406">
        <v>19.85</v>
      </c>
    </row>
    <row r="407" spans="2:8" ht="12.75">
      <c r="B407">
        <f t="shared" si="35"/>
        <v>-16.528117287468184</v>
      </c>
      <c r="C407">
        <v>0</v>
      </c>
      <c r="D407">
        <f t="shared" si="33"/>
        <v>0.01874</v>
      </c>
      <c r="E407">
        <f t="shared" si="34"/>
        <v>-0.0023535283236086843</v>
      </c>
      <c r="F407">
        <f t="shared" si="36"/>
        <v>-0.8264029224630047</v>
      </c>
      <c r="G407">
        <f t="shared" si="37"/>
        <v>274.59257608219053</v>
      </c>
      <c r="H407">
        <v>19.9</v>
      </c>
    </row>
    <row r="408" spans="2:8" ht="12.75">
      <c r="B408">
        <f t="shared" si="35"/>
        <v>-16.528231476009392</v>
      </c>
      <c r="C408">
        <v>0</v>
      </c>
      <c r="D408">
        <f t="shared" si="33"/>
        <v>0.01874</v>
      </c>
      <c r="E408">
        <f>(A408-D408*9.8-$D$1*B407)/(D408)</f>
        <v>-0.0022837708241564853</v>
      </c>
      <c r="F408">
        <f t="shared" si="36"/>
        <v>-0.8264087190869394</v>
      </c>
      <c r="G408">
        <f t="shared" si="37"/>
        <v>273.7661673631036</v>
      </c>
      <c r="H408">
        <v>19.95</v>
      </c>
    </row>
    <row r="409" spans="2:8" ht="12.75">
      <c r="B409">
        <f t="shared" si="35"/>
        <v>-16.52834228005464</v>
      </c>
      <c r="C409">
        <v>0</v>
      </c>
      <c r="D409">
        <f t="shared" si="33"/>
        <v>0.01874</v>
      </c>
      <c r="E409">
        <f t="shared" si="34"/>
        <v>-0.002216080904977647</v>
      </c>
      <c r="F409">
        <f t="shared" si="36"/>
        <v>-0.8264143439016008</v>
      </c>
      <c r="G409">
        <f t="shared" si="37"/>
        <v>272.939753019202</v>
      </c>
      <c r="H409">
        <v>20</v>
      </c>
    </row>
    <row r="410" spans="2:8" ht="12.75">
      <c r="B410">
        <f t="shared" si="35"/>
        <v>-16.52844979991884</v>
      </c>
      <c r="C410">
        <v>0</v>
      </c>
      <c r="D410">
        <f aca="true" t="shared" si="38" ref="D410:D473">($B$1+C410)/1000</f>
        <v>0.01874</v>
      </c>
      <c r="E410">
        <f aca="true" t="shared" si="39" ref="E410:E473">(A410-D410*9.8-$D$1*B409)/(D410)</f>
        <v>-0.0021503972839384084</v>
      </c>
      <c r="F410">
        <f t="shared" si="36"/>
        <v>-0.826419801999337</v>
      </c>
      <c r="G410">
        <f t="shared" si="37"/>
        <v>272.11333321720264</v>
      </c>
      <c r="H410">
        <v>20.05</v>
      </c>
    </row>
    <row r="411" spans="2:8" ht="12.75">
      <c r="B411">
        <f t="shared" si="35"/>
        <v>-16.528554132943604</v>
      </c>
      <c r="C411">
        <v>0</v>
      </c>
      <c r="D411">
        <f t="shared" si="38"/>
        <v>0.01874</v>
      </c>
      <c r="E411">
        <f t="shared" si="39"/>
        <v>-0.0020866604952837885</v>
      </c>
      <c r="F411">
        <f t="shared" si="36"/>
        <v>-0.8264250983215611</v>
      </c>
      <c r="G411">
        <f t="shared" si="37"/>
        <v>271.28690811888106</v>
      </c>
      <c r="H411">
        <v>20.1</v>
      </c>
    </row>
    <row r="412" spans="2:8" ht="12.75">
      <c r="B412">
        <f t="shared" si="35"/>
        <v>-16.528655373585394</v>
      </c>
      <c r="C412">
        <v>0</v>
      </c>
      <c r="D412">
        <f t="shared" si="38"/>
        <v>0.01874</v>
      </c>
      <c r="E412">
        <f t="shared" si="39"/>
        <v>-0.00202481283579562</v>
      </c>
      <c r="F412">
        <f t="shared" si="36"/>
        <v>-0.826430237663225</v>
      </c>
      <c r="G412">
        <f t="shared" si="37"/>
        <v>270.46047788121786</v>
      </c>
      <c r="H412">
        <v>20.15</v>
      </c>
    </row>
    <row r="413" spans="2:8" ht="12.75">
      <c r="B413">
        <f t="shared" si="35"/>
        <v>-16.52875361350102</v>
      </c>
      <c r="C413">
        <v>0</v>
      </c>
      <c r="D413">
        <f t="shared" si="38"/>
        <v>0.01874</v>
      </c>
      <c r="E413">
        <f t="shared" si="39"/>
        <v>-0.0019647983125516393</v>
      </c>
      <c r="F413">
        <f t="shared" si="36"/>
        <v>-0.8264352246771605</v>
      </c>
      <c r="G413">
        <f t="shared" si="37"/>
        <v>269.6340426565407</v>
      </c>
      <c r="H413">
        <v>20.2</v>
      </c>
    </row>
    <row r="414" spans="2:8" ht="12.75">
      <c r="B414">
        <f t="shared" si="35"/>
        <v>-16.52884894163063</v>
      </c>
      <c r="C414">
        <v>0</v>
      </c>
      <c r="D414">
        <f t="shared" si="38"/>
        <v>0.01874</v>
      </c>
      <c r="E414">
        <f t="shared" si="39"/>
        <v>-0.001906562592236755</v>
      </c>
      <c r="F414">
        <f t="shared" si="36"/>
        <v>-0.8264400638782914</v>
      </c>
      <c r="G414">
        <f t="shared" si="37"/>
        <v>268.8076025926624</v>
      </c>
      <c r="H414">
        <v>20.25</v>
      </c>
    </row>
    <row r="415" spans="2:8" ht="12.75">
      <c r="B415">
        <f t="shared" si="35"/>
        <v>-16.528941444278228</v>
      </c>
      <c r="C415">
        <v>0</v>
      </c>
      <c r="D415">
        <f t="shared" si="38"/>
        <v>0.01874</v>
      </c>
      <c r="E415">
        <f t="shared" si="39"/>
        <v>-0.0018500529519472533</v>
      </c>
      <c r="F415">
        <f t="shared" si="36"/>
        <v>-0.8264447596477216</v>
      </c>
      <c r="G415">
        <f t="shared" si="37"/>
        <v>267.9811578330147</v>
      </c>
      <c r="H415">
        <v>20.3</v>
      </c>
    </row>
    <row r="416" spans="2:8" ht="12.75">
      <c r="B416">
        <f t="shared" si="35"/>
        <v>-16.529031205189803</v>
      </c>
      <c r="C416">
        <v>0</v>
      </c>
      <c r="D416">
        <f t="shared" si="38"/>
        <v>0.01874</v>
      </c>
      <c r="E416">
        <f t="shared" si="39"/>
        <v>-0.0017952182314627603</v>
      </c>
      <c r="F416">
        <f t="shared" si="36"/>
        <v>-0.8264493162367007</v>
      </c>
      <c r="G416">
        <f t="shared" si="37"/>
        <v>267.15470851677804</v>
      </c>
      <c r="H416">
        <v>20.35</v>
      </c>
    </row>
    <row r="417" spans="2:8" ht="12.75">
      <c r="B417">
        <f t="shared" si="35"/>
        <v>-16.529118305629147</v>
      </c>
      <c r="C417">
        <v>0</v>
      </c>
      <c r="D417">
        <f t="shared" si="38"/>
        <v>0.01874</v>
      </c>
      <c r="E417">
        <f t="shared" si="39"/>
        <v>-0.0017420087869267178</v>
      </c>
      <c r="F417">
        <f t="shared" si="36"/>
        <v>-0.8264537377704738</v>
      </c>
      <c r="G417">
        <f t="shared" si="37"/>
        <v>266.3282547790076</v>
      </c>
      <c r="H417">
        <v>20.4</v>
      </c>
    </row>
    <row r="418" spans="2:8" ht="12.75">
      <c r="B418">
        <f t="shared" si="35"/>
        <v>-16.529202824451442</v>
      </c>
      <c r="C418">
        <v>0</v>
      </c>
      <c r="D418">
        <f t="shared" si="38"/>
        <v>0.01874</v>
      </c>
      <c r="E418">
        <f t="shared" si="39"/>
        <v>-0.001690376445911677</v>
      </c>
      <c r="F418">
        <f t="shared" si="36"/>
        <v>-0.8264580282520146</v>
      </c>
      <c r="G418">
        <f t="shared" si="37"/>
        <v>265.50179675075555</v>
      </c>
      <c r="H418">
        <v>20.45</v>
      </c>
    </row>
    <row r="419" spans="2:8" ht="12.75">
      <c r="B419">
        <f t="shared" si="35"/>
        <v>-16.529284838174632</v>
      </c>
      <c r="C419">
        <v>0</v>
      </c>
      <c r="D419">
        <f t="shared" si="38"/>
        <v>0.01874</v>
      </c>
      <c r="E419">
        <f t="shared" si="39"/>
        <v>-0.001640274463787949</v>
      </c>
      <c r="F419">
        <f t="shared" si="36"/>
        <v>-0.826462191565652</v>
      </c>
      <c r="G419">
        <f t="shared" si="37"/>
        <v>264.6753345591899</v>
      </c>
      <c r="H419">
        <v>20.5</v>
      </c>
    </row>
    <row r="420" spans="2:8" ht="12.75">
      <c r="B420">
        <f t="shared" si="35"/>
        <v>-16.529364421048705</v>
      </c>
      <c r="C420">
        <v>0</v>
      </c>
      <c r="D420">
        <f t="shared" si="38"/>
        <v>0.01874</v>
      </c>
      <c r="E420">
        <f t="shared" si="39"/>
        <v>-0.0015916574814222688</v>
      </c>
      <c r="F420">
        <f t="shared" si="36"/>
        <v>-0.8264662314805835</v>
      </c>
      <c r="G420">
        <f t="shared" si="37"/>
        <v>263.8488683277093</v>
      </c>
      <c r="H420">
        <v>20.55</v>
      </c>
    </row>
    <row r="421" spans="2:8" ht="12.75">
      <c r="B421">
        <f t="shared" si="35"/>
        <v>-16.52944164512291</v>
      </c>
      <c r="C421">
        <v>0</v>
      </c>
      <c r="D421">
        <f t="shared" si="38"/>
        <v>0.01874</v>
      </c>
      <c r="E421">
        <f t="shared" si="39"/>
        <v>-0.001544481484101323</v>
      </c>
      <c r="F421">
        <f t="shared" si="36"/>
        <v>-0.8264701516542904</v>
      </c>
      <c r="G421">
        <f t="shared" si="37"/>
        <v>263.022398176055</v>
      </c>
      <c r="H421">
        <v>20.6</v>
      </c>
    </row>
    <row r="422" spans="2:8" ht="12.75">
      <c r="B422">
        <f t="shared" si="35"/>
        <v>-16.529516580310993</v>
      </c>
      <c r="C422">
        <v>0</v>
      </c>
      <c r="D422">
        <f t="shared" si="38"/>
        <v>0.01874</v>
      </c>
      <c r="E422">
        <f t="shared" si="39"/>
        <v>-0.001498703761693463</v>
      </c>
      <c r="F422">
        <f t="shared" si="36"/>
        <v>-0.8264739556358475</v>
      </c>
      <c r="G422">
        <f t="shared" si="37"/>
        <v>262.19592422041916</v>
      </c>
      <c r="H422">
        <v>20.65</v>
      </c>
    </row>
    <row r="423" spans="2:8" ht="12.75">
      <c r="B423">
        <f t="shared" si="35"/>
        <v>-16.529589294454492</v>
      </c>
      <c r="C423">
        <v>0</v>
      </c>
      <c r="D423">
        <f t="shared" si="38"/>
        <v>0.01874</v>
      </c>
      <c r="E423">
        <f t="shared" si="39"/>
        <v>-0.00145428286996863</v>
      </c>
      <c r="F423">
        <f t="shared" si="36"/>
        <v>-0.8264776468691372</v>
      </c>
      <c r="G423">
        <f t="shared" si="37"/>
        <v>261.36944657355</v>
      </c>
      <c r="H423">
        <v>20.7</v>
      </c>
    </row>
    <row r="424" spans="2:8" ht="12.75">
      <c r="B424">
        <f t="shared" si="35"/>
        <v>-16.529659853384146</v>
      </c>
      <c r="C424">
        <v>0</v>
      </c>
      <c r="D424">
        <f t="shared" si="38"/>
        <v>0.01874</v>
      </c>
      <c r="E424">
        <f t="shared" si="39"/>
        <v>-0.001411178593089819</v>
      </c>
      <c r="F424">
        <f t="shared" si="36"/>
        <v>-0.8264812286959661</v>
      </c>
      <c r="G424">
        <f t="shared" si="37"/>
        <v>260.54296534485405</v>
      </c>
      <c r="H424">
        <v>20.75</v>
      </c>
    </row>
    <row r="425" spans="2:8" ht="12.75">
      <c r="B425">
        <f t="shared" si="35"/>
        <v>-16.529728320979505</v>
      </c>
      <c r="C425">
        <v>0</v>
      </c>
      <c r="D425">
        <f t="shared" si="38"/>
        <v>0.01874</v>
      </c>
      <c r="E425">
        <f t="shared" si="39"/>
        <v>-0.0013693519071975868</v>
      </c>
      <c r="F425">
        <f t="shared" si="36"/>
        <v>-0.8264847043590913</v>
      </c>
      <c r="G425">
        <f t="shared" si="37"/>
        <v>259.716480640495</v>
      </c>
      <c r="H425">
        <v>20.8</v>
      </c>
    </row>
    <row r="426" spans="2:8" ht="12.75">
      <c r="B426">
        <f t="shared" si="35"/>
        <v>-16.52979475922676</v>
      </c>
      <c r="C426">
        <v>0</v>
      </c>
      <c r="D426">
        <f t="shared" si="38"/>
        <v>0.01874</v>
      </c>
      <c r="E426">
        <f t="shared" si="39"/>
        <v>-0.0013287649450801958</v>
      </c>
      <c r="F426">
        <f t="shared" si="36"/>
        <v>-0.8264880770051566</v>
      </c>
      <c r="G426">
        <f t="shared" si="37"/>
        <v>258.88999256348984</v>
      </c>
      <c r="H426">
        <v>20.85</v>
      </c>
    </row>
    <row r="427" spans="2:8" ht="12.75">
      <c r="B427">
        <f t="shared" si="35"/>
        <v>-16.529859228274855</v>
      </c>
      <c r="C427">
        <v>0</v>
      </c>
      <c r="D427">
        <f t="shared" si="38"/>
        <v>0.01874</v>
      </c>
      <c r="E427">
        <f t="shared" si="39"/>
        <v>-0.001289380961892367</v>
      </c>
      <c r="F427">
        <f t="shared" si="36"/>
        <v>-0.8264913496875406</v>
      </c>
      <c r="G427">
        <f t="shared" si="37"/>
        <v>258.0635012138023</v>
      </c>
      <c r="H427">
        <v>20.9</v>
      </c>
    </row>
    <row r="428" spans="2:8" ht="12.75">
      <c r="B428">
        <f t="shared" si="35"/>
        <v>-16.52992178648995</v>
      </c>
      <c r="C428">
        <v>0</v>
      </c>
      <c r="D428">
        <f t="shared" si="38"/>
        <v>0.01874</v>
      </c>
      <c r="E428">
        <f t="shared" si="39"/>
        <v>-0.001251164301893023</v>
      </c>
      <c r="F428">
        <f t="shared" si="36"/>
        <v>-0.8264945253691203</v>
      </c>
      <c r="G428">
        <f t="shared" si="37"/>
        <v>257.23700668843315</v>
      </c>
      <c r="H428">
        <v>20.95</v>
      </c>
    </row>
    <row r="429" spans="2:8" ht="12.75">
      <c r="B429">
        <f t="shared" si="35"/>
        <v>-16.529982490508257</v>
      </c>
      <c r="C429">
        <v>0</v>
      </c>
      <c r="D429">
        <f t="shared" si="38"/>
        <v>0.01874</v>
      </c>
      <c r="E429">
        <f t="shared" si="39"/>
        <v>-0.0012140803661575847</v>
      </c>
      <c r="F429">
        <f t="shared" si="36"/>
        <v>-0.8264976069249553</v>
      </c>
      <c r="G429">
        <f t="shared" si="37"/>
        <v>256.4105090815082</v>
      </c>
      <c r="H429">
        <v>21</v>
      </c>
    </row>
    <row r="430" spans="2:8" ht="12.75">
      <c r="B430">
        <f t="shared" si="35"/>
        <v>-16.53004139528732</v>
      </c>
      <c r="C430">
        <v>0</v>
      </c>
      <c r="D430">
        <f t="shared" si="38"/>
        <v>0.01874</v>
      </c>
      <c r="E430">
        <f t="shared" si="39"/>
        <v>-0.0011780955812618617</v>
      </c>
      <c r="F430">
        <f t="shared" si="36"/>
        <v>-0.8265005971448893</v>
      </c>
      <c r="G430">
        <f t="shared" si="37"/>
        <v>255.58400848436332</v>
      </c>
      <c r="H430">
        <v>21.05</v>
      </c>
    </row>
    <row r="431" spans="2:8" ht="12.75">
      <c r="B431">
        <f t="shared" si="35"/>
        <v>-16.530098554155764</v>
      </c>
      <c r="C431">
        <v>0</v>
      </c>
      <c r="D431">
        <f t="shared" si="38"/>
        <v>0.01874</v>
      </c>
      <c r="E431">
        <f t="shared" si="39"/>
        <v>-0.00114317736887385</v>
      </c>
      <c r="F431">
        <f t="shared" si="36"/>
        <v>-0.8265034987360771</v>
      </c>
      <c r="G431">
        <f t="shared" si="37"/>
        <v>254.75750498562724</v>
      </c>
      <c r="H431">
        <v>21.1</v>
      </c>
    </row>
    <row r="432" spans="2:8" ht="12.75">
      <c r="B432">
        <f t="shared" si="35"/>
        <v>-16.530154018861577</v>
      </c>
      <c r="C432">
        <v>0</v>
      </c>
      <c r="D432">
        <f t="shared" si="38"/>
        <v>0.01874</v>
      </c>
      <c r="E432">
        <f t="shared" si="39"/>
        <v>-0.001109294116278614</v>
      </c>
      <c r="F432">
        <f t="shared" si="36"/>
        <v>-0.8265063143254334</v>
      </c>
      <c r="G432">
        <f t="shared" si="37"/>
        <v>253.9309986713018</v>
      </c>
      <c r="H432">
        <v>21.15</v>
      </c>
    </row>
    <row r="433" spans="2:8" ht="12.75">
      <c r="B433">
        <f t="shared" si="35"/>
        <v>-16.530207839618964</v>
      </c>
      <c r="C433">
        <v>0</v>
      </c>
      <c r="D433">
        <f t="shared" si="38"/>
        <v>0.01874</v>
      </c>
      <c r="E433">
        <f t="shared" si="39"/>
        <v>-0.0010764151477399813</v>
      </c>
      <c r="F433">
        <f t="shared" si="36"/>
        <v>-0.8265090464620135</v>
      </c>
      <c r="G433">
        <f t="shared" si="37"/>
        <v>253.1044896248398</v>
      </c>
      <c r="H433">
        <v>21.2</v>
      </c>
    </row>
    <row r="434" spans="2:8" ht="12.75">
      <c r="B434">
        <f t="shared" si="35"/>
        <v>-16.5302600651538</v>
      </c>
      <c r="C434">
        <v>0</v>
      </c>
      <c r="D434">
        <f t="shared" si="38"/>
        <v>0.01874</v>
      </c>
      <c r="E434">
        <f t="shared" si="39"/>
        <v>-0.0010445106967405268</v>
      </c>
      <c r="F434">
        <f t="shared" si="36"/>
        <v>-0.8265116976193192</v>
      </c>
      <c r="G434">
        <f t="shared" si="37"/>
        <v>252.2779779272205</v>
      </c>
      <c r="H434">
        <v>21.25</v>
      </c>
    </row>
    <row r="435" spans="2:8" ht="12.75">
      <c r="B435">
        <f aca="true" t="shared" si="40" ref="B435:B498">B434+(E435*0.05)</f>
        <v>-16.53031074274775</v>
      </c>
      <c r="C435">
        <v>0</v>
      </c>
      <c r="D435">
        <f t="shared" si="38"/>
        <v>0.01874</v>
      </c>
      <c r="E435">
        <f t="shared" si="39"/>
        <v>-0.0010135518790272623</v>
      </c>
      <c r="F435">
        <f t="shared" si="36"/>
        <v>-0.826514270197539</v>
      </c>
      <c r="G435">
        <f t="shared" si="37"/>
        <v>251.45146365702294</v>
      </c>
      <c r="H435">
        <v>21.3</v>
      </c>
    </row>
    <row r="436" spans="2:8" ht="12.75">
      <c r="B436">
        <f t="shared" si="40"/>
        <v>-16.530359918281075</v>
      </c>
      <c r="C436">
        <v>0</v>
      </c>
      <c r="D436">
        <f t="shared" si="38"/>
        <v>0.01874</v>
      </c>
      <c r="E436">
        <f t="shared" si="39"/>
        <v>-0.0009835106664630422</v>
      </c>
      <c r="F436">
        <f t="shared" si="36"/>
        <v>-0.8265167665257206</v>
      </c>
      <c r="G436">
        <f t="shared" si="37"/>
        <v>250.62494689049723</v>
      </c>
      <c r="H436">
        <v>21.35</v>
      </c>
    </row>
    <row r="437" spans="2:8" ht="12.75">
      <c r="B437">
        <f t="shared" si="40"/>
        <v>-16.53040763627416</v>
      </c>
      <c r="C437">
        <v>0</v>
      </c>
      <c r="D437">
        <f t="shared" si="38"/>
        <v>0.01874</v>
      </c>
      <c r="E437">
        <f t="shared" si="39"/>
        <v>-0.0009543598616525765</v>
      </c>
      <c r="F437">
        <f t="shared" si="36"/>
        <v>-0.8265191888638809</v>
      </c>
      <c r="G437">
        <f t="shared" si="37"/>
        <v>249.79842770163336</v>
      </c>
      <c r="H437">
        <v>21.4</v>
      </c>
    </row>
    <row r="438" spans="2:8" ht="12.75">
      <c r="B438">
        <f t="shared" si="40"/>
        <v>-16.530453939927824</v>
      </c>
      <c r="C438">
        <v>0</v>
      </c>
      <c r="D438">
        <f t="shared" si="38"/>
        <v>0.01874</v>
      </c>
      <c r="E438">
        <f t="shared" si="39"/>
        <v>-0.0009260730733193534</v>
      </c>
      <c r="F438">
        <f t="shared" si="36"/>
        <v>-0.8265215394050497</v>
      </c>
      <c r="G438">
        <f t="shared" si="37"/>
        <v>248.97190616222832</v>
      </c>
      <c r="H438">
        <v>21.45</v>
      </c>
    </row>
    <row r="439" spans="2:8" ht="12.75">
      <c r="B439">
        <f t="shared" si="40"/>
        <v>-16.530498871162443</v>
      </c>
      <c r="C439">
        <v>0</v>
      </c>
      <c r="D439">
        <f t="shared" si="38"/>
        <v>0.01874</v>
      </c>
      <c r="E439">
        <f t="shared" si="39"/>
        <v>-0.0008986246924127404</v>
      </c>
      <c r="F439">
        <f t="shared" si="36"/>
        <v>-0.8265238202772567</v>
      </c>
      <c r="G439">
        <f t="shared" si="37"/>
        <v>248.14538234195106</v>
      </c>
      <c r="H439">
        <v>21.5</v>
      </c>
    </row>
    <row r="440" spans="2:8" ht="12.75">
      <c r="B440">
        <f t="shared" si="40"/>
        <v>-16.530542470655888</v>
      </c>
      <c r="C440">
        <v>0</v>
      </c>
      <c r="D440">
        <f t="shared" si="38"/>
        <v>0.01874</v>
      </c>
      <c r="E440">
        <f t="shared" si="39"/>
        <v>-0.0008719898689200817</v>
      </c>
      <c r="F440">
        <f t="shared" si="36"/>
        <v>-0.8265260335454583</v>
      </c>
      <c r="G440">
        <f t="shared" si="37"/>
        <v>247.3188563084056</v>
      </c>
      <c r="H440">
        <v>21.55</v>
      </c>
    </row>
    <row r="441" spans="2:8" ht="12.75">
      <c r="B441">
        <f t="shared" si="40"/>
        <v>-16.530584777880357</v>
      </c>
      <c r="C441">
        <v>0</v>
      </c>
      <c r="D441">
        <f t="shared" si="38"/>
        <v>0.01874</v>
      </c>
      <c r="E441">
        <f t="shared" si="39"/>
        <v>-0.0008461444893719442</v>
      </c>
      <c r="F441">
        <f t="shared" si="36"/>
        <v>-0.8265281812134062</v>
      </c>
      <c r="G441">
        <f t="shared" si="37"/>
        <v>246.4923281271922</v>
      </c>
      <c r="H441">
        <v>21.6</v>
      </c>
    </row>
    <row r="442" spans="2:8" ht="12.75">
      <c r="B442">
        <f t="shared" si="40"/>
        <v>-16.530625831138106</v>
      </c>
      <c r="C442">
        <v>0</v>
      </c>
      <c r="D442">
        <f t="shared" si="38"/>
        <v>0.01874</v>
      </c>
      <c r="E442">
        <f t="shared" si="39"/>
        <v>-0.0008210651550123725</v>
      </c>
      <c r="F442">
        <f t="shared" si="36"/>
        <v>-0.8265302652254616</v>
      </c>
      <c r="G442">
        <f t="shared" si="37"/>
        <v>245.66579786196672</v>
      </c>
      <c r="H442">
        <v>21.65</v>
      </c>
    </row>
    <row r="443" spans="2:8" ht="12.75">
      <c r="B443">
        <f t="shared" si="40"/>
        <v>-16.530665667596136</v>
      </c>
      <c r="C443">
        <v>0</v>
      </c>
      <c r="D443">
        <f t="shared" si="38"/>
        <v>0.01874</v>
      </c>
      <c r="E443">
        <f t="shared" si="39"/>
        <v>-0.000796729160613416</v>
      </c>
      <c r="F443">
        <f t="shared" si="36"/>
        <v>-0.826532287468356</v>
      </c>
      <c r="G443">
        <f t="shared" si="37"/>
        <v>244.83926557449837</v>
      </c>
      <c r="H443">
        <v>21.7</v>
      </c>
    </row>
    <row r="444" spans="2:8" ht="12.75">
      <c r="B444">
        <f t="shared" si="40"/>
        <v>-16.53070432331983</v>
      </c>
      <c r="C444">
        <v>0</v>
      </c>
      <c r="D444">
        <f t="shared" si="38"/>
        <v>0.01874</v>
      </c>
      <c r="E444">
        <f t="shared" si="39"/>
        <v>-0.0007731144739220817</v>
      </c>
      <c r="F444">
        <f t="shared" si="36"/>
        <v>-0.8265342497728991</v>
      </c>
      <c r="G444">
        <f t="shared" si="37"/>
        <v>244.01273132472548</v>
      </c>
      <c r="H444">
        <v>21.75</v>
      </c>
    </row>
    <row r="445" spans="2:8" ht="12.75">
      <c r="B445">
        <f t="shared" si="40"/>
        <v>-16.530741833305616</v>
      </c>
      <c r="C445">
        <v>0</v>
      </c>
      <c r="D445">
        <f t="shared" si="38"/>
        <v>0.01874</v>
      </c>
      <c r="E445">
        <f t="shared" si="39"/>
        <v>-0.000750199715707125</v>
      </c>
      <c r="F445">
        <f t="shared" si="36"/>
        <v>-0.8265361539156363</v>
      </c>
      <c r="G445">
        <f t="shared" si="37"/>
        <v>243.18619517080984</v>
      </c>
      <c r="H445">
        <v>21.8</v>
      </c>
    </row>
    <row r="446" spans="2:8" ht="12.75">
      <c r="B446">
        <f t="shared" si="40"/>
        <v>-16.530778231512635</v>
      </c>
      <c r="C446">
        <v>0</v>
      </c>
      <c r="D446">
        <f t="shared" si="38"/>
        <v>0.01874</v>
      </c>
      <c r="E446">
        <f t="shared" si="39"/>
        <v>-0.0007279641404086452</v>
      </c>
      <c r="F446">
        <f t="shared" si="36"/>
        <v>-0.8265380016204564</v>
      </c>
      <c r="G446">
        <f t="shared" si="37"/>
        <v>242.35965716918938</v>
      </c>
      <c r="H446">
        <v>21.85</v>
      </c>
    </row>
    <row r="447" spans="2:8" ht="12.75">
      <c r="B447">
        <f t="shared" si="40"/>
        <v>-16.5308135508935</v>
      </c>
      <c r="C447">
        <v>0</v>
      </c>
      <c r="D447">
        <f t="shared" si="38"/>
        <v>0.01874</v>
      </c>
      <c r="E447">
        <f t="shared" si="39"/>
        <v>-0.0007063876173593801</v>
      </c>
      <c r="F447">
        <f t="shared" si="36"/>
        <v>-0.8265397945601536</v>
      </c>
      <c r="G447">
        <f t="shared" si="37"/>
        <v>241.53311737462923</v>
      </c>
      <c r="H447">
        <v>21.9</v>
      </c>
    </row>
    <row r="448" spans="2:8" ht="12.75">
      <c r="B448">
        <f t="shared" si="40"/>
        <v>-16.53084782342413</v>
      </c>
      <c r="C448">
        <v>0</v>
      </c>
      <c r="D448">
        <f t="shared" si="38"/>
        <v>0.01874</v>
      </c>
      <c r="E448">
        <f t="shared" si="39"/>
        <v>-0.0006854506125510399</v>
      </c>
      <c r="F448">
        <f t="shared" si="36"/>
        <v>-0.8265415343579408</v>
      </c>
      <c r="G448">
        <f t="shared" si="37"/>
        <v>240.70657584027128</v>
      </c>
      <c r="H448">
        <v>21.95</v>
      </c>
    </row>
    <row r="449" spans="2:8" ht="12.75">
      <c r="B449">
        <f t="shared" si="40"/>
        <v>-16.530881080132676</v>
      </c>
      <c r="C449">
        <v>0</v>
      </c>
      <c r="D449">
        <f t="shared" si="38"/>
        <v>0.01874</v>
      </c>
      <c r="E449">
        <f t="shared" si="39"/>
        <v>-0.0006651341709560499</v>
      </c>
      <c r="F449">
        <f t="shared" si="36"/>
        <v>-0.8265432225889202</v>
      </c>
      <c r="G449">
        <f t="shared" si="37"/>
        <v>239.88003261768236</v>
      </c>
      <c r="H449">
        <v>22</v>
      </c>
    </row>
    <row r="450" spans="2:8" ht="12.75">
      <c r="B450">
        <f t="shared" si="40"/>
        <v>-16.530913351127644</v>
      </c>
      <c r="C450">
        <v>0</v>
      </c>
      <c r="D450">
        <f t="shared" si="38"/>
        <v>0.01874</v>
      </c>
      <c r="E450">
        <f t="shared" si="39"/>
        <v>-0.0006454198993661918</v>
      </c>
      <c r="F450">
        <f t="shared" si="36"/>
        <v>-0.8265448607815081</v>
      </c>
      <c r="G450">
        <f t="shared" si="37"/>
        <v>239.05348775690086</v>
      </c>
      <c r="H450">
        <v>22.05</v>
      </c>
    </row>
    <row r="451" spans="2:8" ht="12.75">
      <c r="B451">
        <f t="shared" si="40"/>
        <v>-16.53094466562513</v>
      </c>
      <c r="C451">
        <v>0</v>
      </c>
      <c r="D451">
        <f t="shared" si="38"/>
        <v>0.01874</v>
      </c>
      <c r="E451">
        <f t="shared" si="39"/>
        <v>-0.0006262899497407396</v>
      </c>
      <c r="F451">
        <f t="shared" si="36"/>
        <v>-0.8265464504188196</v>
      </c>
      <c r="G451">
        <f t="shared" si="37"/>
        <v>238.22694130648205</v>
      </c>
      <c r="H451">
        <v>22.1</v>
      </c>
    </row>
    <row r="452" spans="2:8" ht="12.75">
      <c r="B452">
        <f t="shared" si="40"/>
        <v>-16.530975051975282</v>
      </c>
      <c r="C452">
        <v>0</v>
      </c>
      <c r="D452">
        <f t="shared" si="38"/>
        <v>0.01874</v>
      </c>
      <c r="E452">
        <f t="shared" si="39"/>
        <v>-0.0006077270030403923</v>
      </c>
      <c r="F452">
        <f t="shared" si="36"/>
        <v>-0.8265479929400105</v>
      </c>
      <c r="G452">
        <f t="shared" si="37"/>
        <v>237.40039331354203</v>
      </c>
      <c r="H452">
        <v>22.15</v>
      </c>
    </row>
    <row r="453" spans="2:8" ht="12.75">
      <c r="B453">
        <f t="shared" si="40"/>
        <v>-16.53100453768796</v>
      </c>
      <c r="C453">
        <v>0</v>
      </c>
      <c r="D453">
        <f t="shared" si="38"/>
        <v>0.01874</v>
      </c>
      <c r="E453">
        <f t="shared" si="39"/>
        <v>-0.0005897142535647752</v>
      </c>
      <c r="F453">
        <f t="shared" si="36"/>
        <v>-0.826549489741581</v>
      </c>
      <c r="G453">
        <f t="shared" si="37"/>
        <v>236.57384382380044</v>
      </c>
      <c r="H453">
        <v>22.2</v>
      </c>
    </row>
    <row r="454" spans="2:8" ht="12.75">
      <c r="B454">
        <f t="shared" si="40"/>
        <v>-16.531033149457645</v>
      </c>
      <c r="C454">
        <v>0</v>
      </c>
      <c r="D454">
        <f t="shared" si="38"/>
        <v>0.01874</v>
      </c>
      <c r="E454">
        <f t="shared" si="39"/>
        <v>-0.0005722353937164956</v>
      </c>
      <c r="F454">
        <f t="shared" si="36"/>
        <v>-0.8265509421786401</v>
      </c>
      <c r="G454">
        <f t="shared" si="37"/>
        <v>235.7472928816218</v>
      </c>
      <c r="H454">
        <v>22.25</v>
      </c>
    </row>
    <row r="455" spans="2:8" ht="12.75">
      <c r="B455">
        <f t="shared" si="40"/>
        <v>-16.53106091318761</v>
      </c>
      <c r="C455">
        <v>0</v>
      </c>
      <c r="D455">
        <f t="shared" si="38"/>
        <v>0.01874</v>
      </c>
      <c r="E455">
        <f t="shared" si="39"/>
        <v>-0.0005552745992524756</v>
      </c>
      <c r="F455">
        <f t="shared" si="36"/>
        <v>-0.8265523515661315</v>
      </c>
      <c r="G455">
        <f t="shared" si="37"/>
        <v>234.92074053005567</v>
      </c>
      <c r="H455">
        <v>22.3</v>
      </c>
    </row>
    <row r="456" spans="2:8" ht="12.75">
      <c r="B456">
        <f t="shared" si="40"/>
        <v>-16.531087854013357</v>
      </c>
      <c r="C456">
        <v>0</v>
      </c>
      <c r="D456">
        <f t="shared" si="38"/>
        <v>0.01874</v>
      </c>
      <c r="E456">
        <f t="shared" si="39"/>
        <v>-0.0005388165149514701</v>
      </c>
      <c r="F456">
        <f t="shared" si="36"/>
        <v>-0.8265537191800242</v>
      </c>
      <c r="G456">
        <f t="shared" si="37"/>
        <v>234.09418681087564</v>
      </c>
      <c r="H456">
        <v>22.35</v>
      </c>
    </row>
    <row r="457" spans="2:8" ht="12.75">
      <c r="B457">
        <f t="shared" si="40"/>
        <v>-16.53111399632539</v>
      </c>
      <c r="C457">
        <v>0</v>
      </c>
      <c r="D457">
        <f t="shared" si="38"/>
        <v>0.01874</v>
      </c>
      <c r="E457">
        <f t="shared" si="39"/>
        <v>-0.0005228462407170257</v>
      </c>
      <c r="F457">
        <f t="shared" si="36"/>
        <v>-0.8265550462584689</v>
      </c>
      <c r="G457">
        <f t="shared" si="37"/>
        <v>233.26763176461716</v>
      </c>
      <c r="H457">
        <v>22.4</v>
      </c>
    </row>
    <row r="458" spans="2:8" ht="12.75">
      <c r="B458">
        <f t="shared" si="40"/>
        <v>-16.531139363791297</v>
      </c>
      <c r="C458">
        <v>0</v>
      </c>
      <c r="D458">
        <f t="shared" si="38"/>
        <v>0.01874</v>
      </c>
      <c r="E458">
        <f t="shared" si="39"/>
        <v>-0.0005073493180832935</v>
      </c>
      <c r="F458">
        <f t="shared" si="36"/>
        <v>-0.8265563340029172</v>
      </c>
      <c r="G458">
        <f t="shared" si="37"/>
        <v>232.44107543061423</v>
      </c>
      <c r="H458">
        <v>22.45</v>
      </c>
    </row>
    <row r="459" spans="2:8" ht="12.75">
      <c r="B459">
        <f t="shared" si="40"/>
        <v>-16.531163979377155</v>
      </c>
      <c r="C459">
        <v>0</v>
      </c>
      <c r="D459">
        <f t="shared" si="38"/>
        <v>0.01874</v>
      </c>
      <c r="E459">
        <f t="shared" si="39"/>
        <v>-0.0004923117171222181</v>
      </c>
      <c r="F459">
        <f aca="true" t="shared" si="41" ref="F459:F522">((B458+B459)/2)*0.05</f>
        <v>-0.8265575835792114</v>
      </c>
      <c r="G459">
        <f aca="true" t="shared" si="42" ref="G459:G522">G458+F459</f>
        <v>231.61451784703502</v>
      </c>
      <c r="H459">
        <v>22.5</v>
      </c>
    </row>
    <row r="460" spans="2:8" ht="12.75">
      <c r="B460">
        <f t="shared" si="40"/>
        <v>-16.53118786536834</v>
      </c>
      <c r="C460">
        <v>0</v>
      </c>
      <c r="D460">
        <f t="shared" si="38"/>
        <v>0.01874</v>
      </c>
      <c r="E460">
        <f t="shared" si="39"/>
        <v>-0.0004777198237535818</v>
      </c>
      <c r="F460">
        <f t="shared" si="41"/>
        <v>-0.8265587961186374</v>
      </c>
      <c r="G460">
        <f t="shared" si="42"/>
        <v>230.78795905091638</v>
      </c>
      <c r="H460">
        <v>22.55</v>
      </c>
    </row>
    <row r="461" spans="2:8" ht="12.75">
      <c r="B461">
        <f t="shared" si="40"/>
        <v>-16.53121104338971</v>
      </c>
      <c r="C461">
        <v>0</v>
      </c>
      <c r="D461">
        <f t="shared" si="38"/>
        <v>0.01874</v>
      </c>
      <c r="E461">
        <f t="shared" si="39"/>
        <v>-0.0004635604274090287</v>
      </c>
      <c r="F461">
        <f t="shared" si="41"/>
        <v>-0.8265599727189514</v>
      </c>
      <c r="G461">
        <f t="shared" si="42"/>
        <v>229.96139907819745</v>
      </c>
      <c r="H461">
        <v>22.6</v>
      </c>
    </row>
    <row r="462" spans="2:8" ht="12.75">
      <c r="B462">
        <f t="shared" si="40"/>
        <v>-16.531233534425166</v>
      </c>
      <c r="C462">
        <v>0</v>
      </c>
      <c r="D462">
        <f t="shared" si="38"/>
        <v>0.01874</v>
      </c>
      <c r="E462">
        <f t="shared" si="39"/>
        <v>-0.0004498207090752467</v>
      </c>
      <c r="F462">
        <f t="shared" si="41"/>
        <v>-0.8265611144453718</v>
      </c>
      <c r="G462">
        <f t="shared" si="42"/>
        <v>229.13483796375206</v>
      </c>
      <c r="H462">
        <v>22.65</v>
      </c>
    </row>
    <row r="463" spans="2:8" ht="12.75">
      <c r="B463">
        <f t="shared" si="40"/>
        <v>-16.53125535883665</v>
      </c>
      <c r="C463">
        <v>0</v>
      </c>
      <c r="D463">
        <f t="shared" si="38"/>
        <v>0.01874</v>
      </c>
      <c r="E463">
        <f t="shared" si="39"/>
        <v>-0.00043648822968520565</v>
      </c>
      <c r="F463">
        <f t="shared" si="41"/>
        <v>-0.8265622223315454</v>
      </c>
      <c r="G463">
        <f t="shared" si="42"/>
        <v>228.30827574142052</v>
      </c>
      <c r="H463">
        <v>22.7</v>
      </c>
    </row>
    <row r="464" spans="2:8" ht="12.75">
      <c r="B464">
        <f t="shared" si="40"/>
        <v>-16.53127653638259</v>
      </c>
      <c r="C464">
        <v>0</v>
      </c>
      <c r="D464">
        <f t="shared" si="38"/>
        <v>0.01874</v>
      </c>
      <c r="E464">
        <f t="shared" si="39"/>
        <v>-0.0004235509188663375</v>
      </c>
      <c r="F464">
        <f t="shared" si="41"/>
        <v>-0.826563297380481</v>
      </c>
      <c r="G464">
        <f t="shared" si="42"/>
        <v>227.48171244404003</v>
      </c>
      <c r="H464">
        <v>22.75</v>
      </c>
    </row>
    <row r="465" spans="2:8" ht="12.75">
      <c r="B465">
        <f t="shared" si="40"/>
        <v>-16.531297086235792</v>
      </c>
      <c r="C465">
        <v>0</v>
      </c>
      <c r="D465">
        <f t="shared" si="38"/>
        <v>0.01874</v>
      </c>
      <c r="E465">
        <f t="shared" si="39"/>
        <v>-0.00041099706400418744</v>
      </c>
      <c r="F465">
        <f t="shared" si="41"/>
        <v>-0.8265643405654597</v>
      </c>
      <c r="G465">
        <f t="shared" si="42"/>
        <v>226.65514810347457</v>
      </c>
      <c r="H465">
        <v>22.8</v>
      </c>
    </row>
    <row r="466" spans="2:8" ht="12.75">
      <c r="B466">
        <f t="shared" si="40"/>
        <v>-16.531317027000775</v>
      </c>
      <c r="C466">
        <v>0</v>
      </c>
      <c r="D466">
        <f t="shared" si="38"/>
        <v>0.01874</v>
      </c>
      <c r="E466">
        <f t="shared" si="39"/>
        <v>-0.00039881529963782926</v>
      </c>
      <c r="F466">
        <f t="shared" si="41"/>
        <v>-0.8265653528309141</v>
      </c>
      <c r="G466">
        <f t="shared" si="42"/>
        <v>225.82858275064365</v>
      </c>
      <c r="H466">
        <v>22.85</v>
      </c>
    </row>
    <row r="467" spans="2:8" ht="12.75">
      <c r="B467">
        <f t="shared" si="40"/>
        <v>-16.531336376730632</v>
      </c>
      <c r="C467">
        <v>0</v>
      </c>
      <c r="D467">
        <f t="shared" si="38"/>
        <v>0.01874</v>
      </c>
      <c r="E467">
        <f t="shared" si="39"/>
        <v>-0.00038699459717815734</v>
      </c>
      <c r="F467">
        <f t="shared" si="41"/>
        <v>-0.8265663350932851</v>
      </c>
      <c r="G467">
        <f t="shared" si="42"/>
        <v>225.00201641555037</v>
      </c>
      <c r="H467">
        <v>22.9</v>
      </c>
    </row>
    <row r="468" spans="2:8" ht="12.75">
      <c r="B468">
        <f t="shared" si="40"/>
        <v>-16.531355152943377</v>
      </c>
      <c r="C468">
        <v>0</v>
      </c>
      <c r="D468">
        <f t="shared" si="38"/>
        <v>0.01874</v>
      </c>
      <c r="E468">
        <f t="shared" si="39"/>
        <v>-0.0003755242549149907</v>
      </c>
      <c r="F468">
        <f t="shared" si="41"/>
        <v>-0.8265672882418503</v>
      </c>
      <c r="G468">
        <f t="shared" si="42"/>
        <v>224.17544912730853</v>
      </c>
      <c r="H468">
        <v>22.95</v>
      </c>
    </row>
    <row r="469" spans="2:8" ht="12.75">
      <c r="B469">
        <f t="shared" si="40"/>
        <v>-16.531373372637795</v>
      </c>
      <c r="C469">
        <v>0</v>
      </c>
      <c r="D469">
        <f t="shared" si="38"/>
        <v>0.01874</v>
      </c>
      <c r="E469">
        <f t="shared" si="39"/>
        <v>-0.00036439388833224356</v>
      </c>
      <c r="F469">
        <f t="shared" si="41"/>
        <v>-0.8265682131395293</v>
      </c>
      <c r="G469">
        <f t="shared" si="42"/>
        <v>223.348880914169</v>
      </c>
      <c r="H469">
        <v>23</v>
      </c>
    </row>
    <row r="470" spans="2:8" ht="12.75">
      <c r="B470">
        <f t="shared" si="40"/>
        <v>-16.53139105230883</v>
      </c>
      <c r="C470">
        <v>0</v>
      </c>
      <c r="D470">
        <f t="shared" si="38"/>
        <v>0.01874</v>
      </c>
      <c r="E470">
        <f t="shared" si="39"/>
        <v>-0.00035359342070598294</v>
      </c>
      <c r="F470">
        <f t="shared" si="41"/>
        <v>-0.8265691106236656</v>
      </c>
      <c r="G470">
        <f t="shared" si="42"/>
        <v>222.52231180354534</v>
      </c>
      <c r="H470">
        <v>23.05</v>
      </c>
    </row>
    <row r="471" spans="2:8" ht="12.75">
      <c r="B471">
        <f t="shared" si="40"/>
        <v>-16.531408207962528</v>
      </c>
      <c r="C471">
        <v>0</v>
      </c>
      <c r="D471">
        <f t="shared" si="38"/>
        <v>0.01874</v>
      </c>
      <c r="E471">
        <f t="shared" si="39"/>
        <v>-0.0003431130739838934</v>
      </c>
      <c r="F471">
        <f t="shared" si="41"/>
        <v>-0.8265699815067841</v>
      </c>
      <c r="G471">
        <f t="shared" si="42"/>
        <v>221.69574182203854</v>
      </c>
      <c r="H471">
        <v>23.1</v>
      </c>
    </row>
    <row r="472" spans="2:8" ht="12.75">
      <c r="B472">
        <f t="shared" si="40"/>
        <v>-16.531424855130524</v>
      </c>
      <c r="C472">
        <v>0</v>
      </c>
      <c r="D472">
        <f t="shared" si="38"/>
        <v>0.01874</v>
      </c>
      <c r="E472">
        <f t="shared" si="39"/>
        <v>-0.0003329433599298563</v>
      </c>
      <c r="F472">
        <f t="shared" si="41"/>
        <v>-0.8265708265773264</v>
      </c>
      <c r="G472">
        <f t="shared" si="42"/>
        <v>220.86917099546122</v>
      </c>
      <c r="H472">
        <v>23.15</v>
      </c>
    </row>
    <row r="473" spans="2:8" ht="12.75">
      <c r="B473">
        <f t="shared" si="40"/>
        <v>-16.5314410088841</v>
      </c>
      <c r="C473">
        <v>0</v>
      </c>
      <c r="D473">
        <f t="shared" si="38"/>
        <v>0.01874</v>
      </c>
      <c r="E473">
        <f t="shared" si="39"/>
        <v>-0.00032307507153364314</v>
      </c>
      <c r="F473">
        <f t="shared" si="41"/>
        <v>-0.8265716466003656</v>
      </c>
      <c r="G473">
        <f t="shared" si="42"/>
        <v>220.04259934886085</v>
      </c>
      <c r="H473">
        <v>23.2</v>
      </c>
    </row>
    <row r="474" spans="2:8" ht="12.75">
      <c r="B474">
        <f t="shared" si="40"/>
        <v>-16.531456683847836</v>
      </c>
      <c r="C474">
        <v>0</v>
      </c>
      <c r="D474">
        <f aca="true" t="shared" si="43" ref="D474:D537">($B$1+C474)/1000</f>
        <v>0.01874</v>
      </c>
      <c r="E474">
        <f aca="true" t="shared" si="44" ref="E474:E537">(A474-D474*9.8-$D$1*B473)/(D474)</f>
        <v>-0.0003134992746753569</v>
      </c>
      <c r="F474">
        <f t="shared" si="41"/>
        <v>-0.8265724423182985</v>
      </c>
      <c r="G474">
        <f t="shared" si="42"/>
        <v>219.21602690654254</v>
      </c>
      <c r="H474">
        <v>23.25</v>
      </c>
    </row>
    <row r="475" spans="2:8" ht="12.75">
      <c r="B475">
        <f t="shared" si="40"/>
        <v>-16.53147189421284</v>
      </c>
      <c r="C475">
        <v>0</v>
      </c>
      <c r="D475">
        <f t="shared" si="43"/>
        <v>0.01874</v>
      </c>
      <c r="E475">
        <f t="shared" si="44"/>
        <v>-0.0003042073000416573</v>
      </c>
      <c r="F475">
        <f t="shared" si="41"/>
        <v>-0.826573214451517</v>
      </c>
      <c r="G475">
        <f t="shared" si="42"/>
        <v>218.38945369209102</v>
      </c>
      <c r="H475">
        <v>23.3</v>
      </c>
    </row>
    <row r="476" spans="2:8" ht="12.75">
      <c r="B476">
        <f t="shared" si="40"/>
        <v>-16.531486653749603</v>
      </c>
      <c r="C476">
        <v>0</v>
      </c>
      <c r="D476">
        <f t="shared" si="43"/>
        <v>0.01874</v>
      </c>
      <c r="E476">
        <f t="shared" si="44"/>
        <v>-0.0002951907352730362</v>
      </c>
      <c r="F476">
        <f t="shared" si="41"/>
        <v>-0.826573963699061</v>
      </c>
      <c r="G476">
        <f t="shared" si="42"/>
        <v>217.56287972839198</v>
      </c>
      <c r="H476">
        <v>23.35</v>
      </c>
    </row>
    <row r="477" spans="2:8" ht="12.75">
      <c r="B477">
        <f t="shared" si="40"/>
        <v>-16.53150097582047</v>
      </c>
      <c r="C477">
        <v>0</v>
      </c>
      <c r="D477">
        <f t="shared" si="43"/>
        <v>0.01874</v>
      </c>
      <c r="E477">
        <f t="shared" si="44"/>
        <v>-0.0002864414173451047</v>
      </c>
      <c r="F477">
        <f t="shared" si="41"/>
        <v>-0.8265746907392519</v>
      </c>
      <c r="G477">
        <f t="shared" si="42"/>
        <v>216.73630503765273</v>
      </c>
      <c r="H477">
        <v>23.4</v>
      </c>
    </row>
    <row r="478" spans="2:8" ht="12.75">
      <c r="B478">
        <f t="shared" si="40"/>
        <v>-16.531514873391732</v>
      </c>
      <c r="C478">
        <v>0</v>
      </c>
      <c r="D478">
        <f t="shared" si="43"/>
        <v>0.01874</v>
      </c>
      <c r="E478">
        <f t="shared" si="44"/>
        <v>-0.0002779514251853726</v>
      </c>
      <c r="F478">
        <f t="shared" si="41"/>
        <v>-0.8265753962303052</v>
      </c>
      <c r="G478">
        <f t="shared" si="42"/>
        <v>215.90972964142242</v>
      </c>
      <c r="H478">
        <v>23.45</v>
      </c>
    </row>
    <row r="479" spans="2:8" ht="12.75">
      <c r="B479">
        <f t="shared" si="40"/>
        <v>-16.531528359045357</v>
      </c>
      <c r="C479">
        <v>0</v>
      </c>
      <c r="D479">
        <f t="shared" si="43"/>
        <v>0.01874</v>
      </c>
      <c r="E479">
        <f t="shared" si="44"/>
        <v>-0.0002697130724973813</v>
      </c>
      <c r="F479">
        <f t="shared" si="41"/>
        <v>-0.8265760808109273</v>
      </c>
      <c r="G479">
        <f t="shared" si="42"/>
        <v>215.0831535606115</v>
      </c>
      <c r="H479">
        <v>23.5</v>
      </c>
    </row>
    <row r="480" spans="2:8" ht="12.75">
      <c r="B480">
        <f t="shared" si="40"/>
        <v>-16.531541444990395</v>
      </c>
      <c r="C480">
        <v>0</v>
      </c>
      <c r="D480">
        <f t="shared" si="43"/>
        <v>0.01874</v>
      </c>
      <c r="E480">
        <f t="shared" si="44"/>
        <v>-0.0002617189008025551</v>
      </c>
      <c r="F480">
        <f t="shared" si="41"/>
        <v>-0.8265767451008937</v>
      </c>
      <c r="G480">
        <f t="shared" si="42"/>
        <v>214.2565768155106</v>
      </c>
      <c r="H480">
        <v>23.55</v>
      </c>
    </row>
    <row r="481" spans="2:8" ht="12.75">
      <c r="B481">
        <f t="shared" si="40"/>
        <v>-16.53155414307403</v>
      </c>
      <c r="C481">
        <v>0</v>
      </c>
      <c r="D481">
        <f t="shared" si="43"/>
        <v>0.01874</v>
      </c>
      <c r="E481">
        <f t="shared" si="44"/>
        <v>-0.00025396167268940557</v>
      </c>
      <c r="F481">
        <f t="shared" si="41"/>
        <v>-0.8265773897016108</v>
      </c>
      <c r="G481">
        <f t="shared" si="42"/>
        <v>213.429999425809</v>
      </c>
      <c r="H481">
        <v>23.6</v>
      </c>
    </row>
    <row r="482" spans="2:8" ht="12.75">
      <c r="B482">
        <f t="shared" si="40"/>
        <v>-16.53156646479229</v>
      </c>
      <c r="C482">
        <v>0</v>
      </c>
      <c r="D482">
        <f t="shared" si="43"/>
        <v>0.01874</v>
      </c>
      <c r="E482">
        <f t="shared" si="44"/>
        <v>-0.0002464343652582396</v>
      </c>
      <c r="F482">
        <f t="shared" si="41"/>
        <v>-0.8265780151966582</v>
      </c>
      <c r="G482">
        <f t="shared" si="42"/>
        <v>212.60342141061236</v>
      </c>
      <c r="H482">
        <v>23.65</v>
      </c>
    </row>
    <row r="483" spans="2:8" ht="12.75">
      <c r="B483">
        <f t="shared" si="40"/>
        <v>-16.53157842130048</v>
      </c>
      <c r="C483">
        <v>0</v>
      </c>
      <c r="D483">
        <f t="shared" si="43"/>
        <v>0.01874</v>
      </c>
      <c r="E483">
        <f t="shared" si="44"/>
        <v>-0.00023913016376285104</v>
      </c>
      <c r="F483">
        <f t="shared" si="41"/>
        <v>-0.8265786221523194</v>
      </c>
      <c r="G483">
        <f t="shared" si="42"/>
        <v>211.77684278846004</v>
      </c>
      <c r="H483">
        <v>23.7</v>
      </c>
    </row>
    <row r="484" spans="2:8" ht="12.75">
      <c r="B484">
        <f t="shared" si="40"/>
        <v>-16.531590023423252</v>
      </c>
      <c r="C484">
        <v>0</v>
      </c>
      <c r="D484">
        <f t="shared" si="43"/>
        <v>0.01874</v>
      </c>
      <c r="E484">
        <f t="shared" si="44"/>
        <v>-0.00023204245544919822</v>
      </c>
      <c r="F484">
        <f t="shared" si="41"/>
        <v>-0.8265792111180933</v>
      </c>
      <c r="G484">
        <f t="shared" si="42"/>
        <v>210.95026357734196</v>
      </c>
      <c r="H484">
        <v>23.75</v>
      </c>
    </row>
    <row r="485" spans="2:8" ht="12.75">
      <c r="B485">
        <f t="shared" si="40"/>
        <v>-16.53160128166443</v>
      </c>
      <c r="C485">
        <v>0</v>
      </c>
      <c r="D485">
        <f t="shared" si="43"/>
        <v>0.01874</v>
      </c>
      <c r="E485">
        <f t="shared" si="44"/>
        <v>-0.00022516482355700024</v>
      </c>
      <c r="F485">
        <f t="shared" si="41"/>
        <v>-0.8265797826271921</v>
      </c>
      <c r="G485">
        <f t="shared" si="42"/>
        <v>210.12368379471476</v>
      </c>
      <c r="H485">
        <v>23.8</v>
      </c>
    </row>
    <row r="486" spans="2:8" ht="12.75">
      <c r="B486">
        <f t="shared" si="40"/>
        <v>-16.531612206216504</v>
      </c>
      <c r="C486">
        <v>0</v>
      </c>
      <c r="D486">
        <f t="shared" si="43"/>
        <v>0.01874</v>
      </c>
      <c r="E486">
        <f t="shared" si="44"/>
        <v>-0.00021849104151831796</v>
      </c>
      <c r="F486">
        <f t="shared" si="41"/>
        <v>-0.8265803371970233</v>
      </c>
      <c r="G486">
        <f t="shared" si="42"/>
        <v>209.29710345751775</v>
      </c>
      <c r="H486">
        <v>23.85</v>
      </c>
    </row>
    <row r="487" spans="2:8" ht="12.75">
      <c r="B487">
        <f t="shared" si="40"/>
        <v>-16.53162280696987</v>
      </c>
      <c r="C487">
        <v>0</v>
      </c>
      <c r="D487">
        <f t="shared" si="43"/>
        <v>0.01874</v>
      </c>
      <c r="E487">
        <f t="shared" si="44"/>
        <v>-0.00021201506731609283</v>
      </c>
      <c r="F487">
        <f t="shared" si="41"/>
        <v>-0.8265808753296593</v>
      </c>
      <c r="G487">
        <f t="shared" si="42"/>
        <v>208.4705225821881</v>
      </c>
      <c r="H487">
        <v>23.9</v>
      </c>
    </row>
    <row r="488" spans="2:8" ht="12.75">
      <c r="B488">
        <f t="shared" si="40"/>
        <v>-16.531633093521773</v>
      </c>
      <c r="C488">
        <v>0</v>
      </c>
      <c r="D488">
        <f t="shared" si="43"/>
        <v>0.01874</v>
      </c>
      <c r="E488">
        <f t="shared" si="44"/>
        <v>-0.00020573103801597238</v>
      </c>
      <c r="F488">
        <f t="shared" si="41"/>
        <v>-0.8265813975122911</v>
      </c>
      <c r="G488">
        <f t="shared" si="42"/>
        <v>207.6439411846758</v>
      </c>
      <c r="H488">
        <v>23.95</v>
      </c>
    </row>
    <row r="489" spans="2:8" ht="12.75">
      <c r="B489">
        <f t="shared" si="40"/>
        <v>-16.531643075184995</v>
      </c>
      <c r="C489">
        <v>0</v>
      </c>
      <c r="D489">
        <f t="shared" si="43"/>
        <v>0.01874</v>
      </c>
      <c r="E489">
        <f t="shared" si="44"/>
        <v>-0.00019963326446105584</v>
      </c>
      <c r="F489">
        <f t="shared" si="41"/>
        <v>-0.8265819042176692</v>
      </c>
      <c r="G489">
        <f t="shared" si="42"/>
        <v>206.81735928045813</v>
      </c>
      <c r="H489">
        <v>24</v>
      </c>
    </row>
    <row r="490" spans="2:8" ht="12.75">
      <c r="B490">
        <f t="shared" si="40"/>
        <v>-16.5316527609963</v>
      </c>
      <c r="C490">
        <v>0</v>
      </c>
      <c r="D490">
        <f t="shared" si="43"/>
        <v>0.01874</v>
      </c>
      <c r="E490">
        <f t="shared" si="44"/>
        <v>-0.0001937162261162291</v>
      </c>
      <c r="F490">
        <f t="shared" si="41"/>
        <v>-0.8265823959045324</v>
      </c>
      <c r="G490">
        <f t="shared" si="42"/>
        <v>205.9907768845536</v>
      </c>
      <c r="H490">
        <v>24.05</v>
      </c>
    </row>
    <row r="491" spans="2:8" ht="12.75">
      <c r="B491">
        <f t="shared" si="40"/>
        <v>-16.531662159724604</v>
      </c>
      <c r="C491">
        <v>0</v>
      </c>
      <c r="D491">
        <f t="shared" si="43"/>
        <v>0.01874</v>
      </c>
      <c r="E491">
        <f t="shared" si="44"/>
        <v>-0.00018797456607245748</v>
      </c>
      <c r="F491">
        <f t="shared" si="41"/>
        <v>-0.8265828730180227</v>
      </c>
      <c r="G491">
        <f t="shared" si="42"/>
        <v>205.16419401153559</v>
      </c>
      <c r="H491">
        <v>24.1</v>
      </c>
    </row>
    <row r="492" spans="2:8" ht="12.75">
      <c r="B492">
        <f t="shared" si="40"/>
        <v>-16.531671279878914</v>
      </c>
      <c r="C492">
        <v>0</v>
      </c>
      <c r="D492">
        <f t="shared" si="43"/>
        <v>0.01874</v>
      </c>
      <c r="E492">
        <f t="shared" si="44"/>
        <v>-0.00018240308619918696</v>
      </c>
      <c r="F492">
        <f t="shared" si="41"/>
        <v>-0.826583335990088</v>
      </c>
      <c r="G492">
        <f t="shared" si="42"/>
        <v>204.3376106755455</v>
      </c>
      <c r="H492">
        <v>24.15</v>
      </c>
    </row>
    <row r="493" spans="2:8" ht="12.75">
      <c r="B493">
        <f t="shared" si="40"/>
        <v>-16.531680129716037</v>
      </c>
      <c r="C493">
        <v>0</v>
      </c>
      <c r="D493">
        <f t="shared" si="43"/>
        <v>0.01874</v>
      </c>
      <c r="E493">
        <f t="shared" si="44"/>
        <v>-0.00017699674243004345</v>
      </c>
      <c r="F493">
        <f t="shared" si="41"/>
        <v>-0.8265837852398739</v>
      </c>
      <c r="G493">
        <f t="shared" si="42"/>
        <v>203.51102689030563</v>
      </c>
      <c r="H493">
        <v>24.2</v>
      </c>
    </row>
    <row r="494" spans="2:8" ht="12.75">
      <c r="B494">
        <f t="shared" si="40"/>
        <v>-16.53168871724805</v>
      </c>
      <c r="C494">
        <v>0</v>
      </c>
      <c r="D494">
        <f t="shared" si="43"/>
        <v>0.01874</v>
      </c>
      <c r="E494">
        <f t="shared" si="44"/>
        <v>-0.0001717506402099704</v>
      </c>
      <c r="F494">
        <f t="shared" si="41"/>
        <v>-0.8265842211741021</v>
      </c>
      <c r="G494">
        <f t="shared" si="42"/>
        <v>202.68444266913153</v>
      </c>
      <c r="H494">
        <v>24.25</v>
      </c>
    </row>
    <row r="495" spans="2:8" ht="12.75">
      <c r="B495">
        <f t="shared" si="40"/>
        <v>-16.53169705024955</v>
      </c>
      <c r="C495">
        <v>0</v>
      </c>
      <c r="D495">
        <f t="shared" si="43"/>
        <v>0.01874</v>
      </c>
      <c r="E495">
        <f t="shared" si="44"/>
        <v>-0.00016666003005196705</v>
      </c>
      <c r="F495">
        <f t="shared" si="41"/>
        <v>-0.82658464418744</v>
      </c>
      <c r="G495">
        <f t="shared" si="42"/>
        <v>201.85785802494408</v>
      </c>
      <c r="H495">
        <v>24.3</v>
      </c>
    </row>
    <row r="496" spans="2:8" ht="12.75">
      <c r="B496">
        <f t="shared" si="40"/>
        <v>-16.531705136264712</v>
      </c>
      <c r="C496">
        <v>0</v>
      </c>
      <c r="D496">
        <f t="shared" si="43"/>
        <v>0.01874</v>
      </c>
      <c r="E496">
        <f t="shared" si="44"/>
        <v>-0.00016172030324341634</v>
      </c>
      <c r="F496">
        <f t="shared" si="41"/>
        <v>-0.8265850546628567</v>
      </c>
      <c r="G496">
        <f t="shared" si="42"/>
        <v>201.03127297028124</v>
      </c>
      <c r="H496">
        <v>24.35</v>
      </c>
    </row>
    <row r="497" spans="2:8" ht="12.75">
      <c r="B497">
        <f t="shared" si="40"/>
        <v>-16.531712982614096</v>
      </c>
      <c r="C497">
        <v>0</v>
      </c>
      <c r="D497">
        <f t="shared" si="43"/>
        <v>0.01874</v>
      </c>
      <c r="E497">
        <f t="shared" si="44"/>
        <v>-0.00015692698767089998</v>
      </c>
      <c r="F497">
        <f t="shared" si="41"/>
        <v>-0.8265854529719703</v>
      </c>
      <c r="G497">
        <f t="shared" si="42"/>
        <v>200.20468751730925</v>
      </c>
      <c r="H497">
        <v>24.4</v>
      </c>
    </row>
    <row r="498" spans="2:8" ht="12.75">
      <c r="B498">
        <f t="shared" si="40"/>
        <v>-16.531720596401286</v>
      </c>
      <c r="C498">
        <v>0</v>
      </c>
      <c r="D498">
        <f t="shared" si="43"/>
        <v>0.01874</v>
      </c>
      <c r="E498">
        <f t="shared" si="44"/>
        <v>-0.0001522757437723867</v>
      </c>
      <c r="F498">
        <f t="shared" si="41"/>
        <v>-0.8265858394753846</v>
      </c>
      <c r="G498">
        <f t="shared" si="42"/>
        <v>199.37810167783388</v>
      </c>
      <c r="H498">
        <v>24.45</v>
      </c>
    </row>
    <row r="499" spans="2:8" ht="12.75">
      <c r="B499">
        <f aca="true" t="shared" si="45" ref="B499:B562">B498+(E499*0.05)</f>
        <v>-16.531727984519318</v>
      </c>
      <c r="C499">
        <v>0</v>
      </c>
      <c r="D499">
        <f t="shared" si="43"/>
        <v>0.01874</v>
      </c>
      <c r="E499">
        <f t="shared" si="44"/>
        <v>-0.00014776236060642684</v>
      </c>
      <c r="F499">
        <f t="shared" si="41"/>
        <v>-0.8265862145230152</v>
      </c>
      <c r="G499">
        <f t="shared" si="42"/>
        <v>198.55151546331086</v>
      </c>
      <c r="H499">
        <v>24.5</v>
      </c>
    </row>
    <row r="500" spans="2:8" ht="12.75">
      <c r="B500">
        <f t="shared" si="45"/>
        <v>-16.53173515365692</v>
      </c>
      <c r="C500">
        <v>0</v>
      </c>
      <c r="D500">
        <f t="shared" si="43"/>
        <v>0.01874</v>
      </c>
      <c r="E500">
        <f t="shared" si="44"/>
        <v>-0.00014338275204723905</v>
      </c>
      <c r="F500">
        <f t="shared" si="41"/>
        <v>-0.826586578454406</v>
      </c>
      <c r="G500">
        <f t="shared" si="42"/>
        <v>197.72492888485647</v>
      </c>
      <c r="H500">
        <v>24.55</v>
      </c>
    </row>
    <row r="501" spans="2:8" ht="12.75">
      <c r="B501">
        <f t="shared" si="45"/>
        <v>-16.531742110304574</v>
      </c>
      <c r="C501">
        <v>0</v>
      </c>
      <c r="D501">
        <f t="shared" si="43"/>
        <v>0.01874</v>
      </c>
      <c r="E501">
        <f t="shared" si="44"/>
        <v>-0.00013913295307606767</v>
      </c>
      <c r="F501">
        <f t="shared" si="41"/>
        <v>-0.8265869315990374</v>
      </c>
      <c r="G501">
        <f t="shared" si="42"/>
        <v>196.89834195325744</v>
      </c>
      <c r="H501">
        <v>24.6</v>
      </c>
    </row>
    <row r="502" spans="2:8" ht="12.75">
      <c r="B502">
        <f t="shared" si="45"/>
        <v>-16.531748860760384</v>
      </c>
      <c r="C502">
        <v>0</v>
      </c>
      <c r="D502">
        <f t="shared" si="43"/>
        <v>0.01874</v>
      </c>
      <c r="E502">
        <f t="shared" si="44"/>
        <v>-0.00013500911619695162</v>
      </c>
      <c r="F502">
        <f t="shared" si="41"/>
        <v>-0.826587274276624</v>
      </c>
      <c r="G502">
        <f t="shared" si="42"/>
        <v>196.07175467898082</v>
      </c>
      <c r="H502">
        <v>24.65</v>
      </c>
    </row>
    <row r="503" spans="2:8" ht="12.75">
      <c r="B503">
        <f t="shared" si="45"/>
        <v>-16.53175541113578</v>
      </c>
      <c r="C503">
        <v>0</v>
      </c>
      <c r="D503">
        <f t="shared" si="43"/>
        <v>0.01874</v>
      </c>
      <c r="E503">
        <f t="shared" si="44"/>
        <v>-0.00013100750795024484</v>
      </c>
      <c r="F503">
        <f t="shared" si="41"/>
        <v>-0.8265876067974042</v>
      </c>
      <c r="G503">
        <f t="shared" si="42"/>
        <v>195.24516707218342</v>
      </c>
      <c r="H503">
        <v>24.7</v>
      </c>
    </row>
    <row r="504" spans="2:8" ht="12.75">
      <c r="B504">
        <f t="shared" si="45"/>
        <v>-16.531761767361058</v>
      </c>
      <c r="C504">
        <v>0</v>
      </c>
      <c r="D504">
        <f t="shared" si="43"/>
        <v>0.01874</v>
      </c>
      <c r="E504">
        <f t="shared" si="44"/>
        <v>-0.0001271245055357374</v>
      </c>
      <c r="F504">
        <f t="shared" si="41"/>
        <v>-0.826587929462421</v>
      </c>
      <c r="G504">
        <f t="shared" si="42"/>
        <v>194.418579142721</v>
      </c>
      <c r="H504">
        <v>24.75</v>
      </c>
    </row>
    <row r="505" spans="2:8" ht="12.75">
      <c r="B505">
        <f t="shared" si="45"/>
        <v>-16.531767935190736</v>
      </c>
      <c r="C505">
        <v>0</v>
      </c>
      <c r="D505">
        <f t="shared" si="43"/>
        <v>0.01874</v>
      </c>
      <c r="E505">
        <f t="shared" si="44"/>
        <v>-0.00012335659353056603</v>
      </c>
      <c r="F505">
        <f t="shared" si="41"/>
        <v>-0.8265882425637948</v>
      </c>
      <c r="G505">
        <f t="shared" si="42"/>
        <v>193.5919909001572</v>
      </c>
      <c r="H505">
        <v>24.8</v>
      </c>
    </row>
    <row r="506" spans="2:8" ht="12.75">
      <c r="B506">
        <f t="shared" si="45"/>
        <v>-16.53177392020877</v>
      </c>
      <c r="C506">
        <v>0</v>
      </c>
      <c r="D506">
        <f t="shared" si="43"/>
        <v>0.01874</v>
      </c>
      <c r="E506">
        <f t="shared" si="44"/>
        <v>-0.00011970036070635753</v>
      </c>
      <c r="F506">
        <f t="shared" si="41"/>
        <v>-0.8265885463849877</v>
      </c>
      <c r="G506">
        <f t="shared" si="42"/>
        <v>192.76540235377223</v>
      </c>
      <c r="H506">
        <v>24.85</v>
      </c>
    </row>
    <row r="507" spans="2:8" ht="12.75">
      <c r="B507">
        <f t="shared" si="45"/>
        <v>-16.53177972783362</v>
      </c>
      <c r="C507">
        <v>0</v>
      </c>
      <c r="D507">
        <f t="shared" si="43"/>
        <v>0.01874</v>
      </c>
      <c r="E507">
        <f t="shared" si="44"/>
        <v>-0.00011615249694708622</v>
      </c>
      <c r="F507">
        <f t="shared" si="41"/>
        <v>-0.8265888412010597</v>
      </c>
      <c r="G507">
        <f t="shared" si="42"/>
        <v>191.93881351257116</v>
      </c>
      <c r="H507">
        <v>24.9</v>
      </c>
    </row>
    <row r="508" spans="2:8" ht="12.75">
      <c r="B508">
        <f t="shared" si="45"/>
        <v>-16.53178536332313</v>
      </c>
      <c r="C508">
        <v>0</v>
      </c>
      <c r="D508">
        <f t="shared" si="43"/>
        <v>0.01874</v>
      </c>
      <c r="E508">
        <f t="shared" si="44"/>
        <v>-0.0001127097902409856</v>
      </c>
      <c r="F508">
        <f t="shared" si="41"/>
        <v>-0.8265891272789188</v>
      </c>
      <c r="G508">
        <f t="shared" si="42"/>
        <v>191.11222438529225</v>
      </c>
      <c r="H508">
        <v>24.95</v>
      </c>
    </row>
    <row r="509" spans="2:8" ht="12.75">
      <c r="B509">
        <f t="shared" si="45"/>
        <v>-16.53179083177932</v>
      </c>
      <c r="C509">
        <v>0</v>
      </c>
      <c r="D509">
        <f t="shared" si="43"/>
        <v>0.01874</v>
      </c>
      <c r="E509">
        <f t="shared" si="44"/>
        <v>-0.00010936912378206059</v>
      </c>
      <c r="F509">
        <f t="shared" si="41"/>
        <v>-0.8265894048775613</v>
      </c>
      <c r="G509">
        <f t="shared" si="42"/>
        <v>190.2856349804147</v>
      </c>
      <c r="H509">
        <v>25</v>
      </c>
    </row>
    <row r="510" spans="2:8" ht="12.75">
      <c r="B510">
        <f t="shared" si="45"/>
        <v>-16.531796138152977</v>
      </c>
      <c r="C510">
        <v>0</v>
      </c>
      <c r="D510">
        <f t="shared" si="43"/>
        <v>0.01874</v>
      </c>
      <c r="E510">
        <f t="shared" si="44"/>
        <v>-0.00010612747314565408</v>
      </c>
      <c r="F510">
        <f t="shared" si="41"/>
        <v>-0.8265896742483074</v>
      </c>
      <c r="G510">
        <f t="shared" si="42"/>
        <v>189.4590453061664</v>
      </c>
      <c r="H510">
        <v>25.05</v>
      </c>
    </row>
    <row r="511" spans="2:8" ht="12.75">
      <c r="B511">
        <f t="shared" si="45"/>
        <v>-16.531801287248154</v>
      </c>
      <c r="C511">
        <v>0</v>
      </c>
      <c r="D511">
        <f t="shared" si="43"/>
        <v>0.01874</v>
      </c>
      <c r="E511">
        <f t="shared" si="44"/>
        <v>-0.00010298190354399218</v>
      </c>
      <c r="F511">
        <f t="shared" si="41"/>
        <v>-0.8265899356350283</v>
      </c>
      <c r="G511">
        <f t="shared" si="42"/>
        <v>188.63245537053135</v>
      </c>
      <c r="H511">
        <v>25.1</v>
      </c>
    </row>
    <row r="512" spans="2:8" ht="12.75">
      <c r="B512">
        <f t="shared" si="45"/>
        <v>-16.531806283726514</v>
      </c>
      <c r="C512">
        <v>0</v>
      </c>
      <c r="D512">
        <f t="shared" si="43"/>
        <v>0.01874</v>
      </c>
      <c r="E512">
        <f t="shared" si="44"/>
        <v>-9.992956718244345E-05</v>
      </c>
      <c r="F512">
        <f t="shared" si="41"/>
        <v>-0.8265901892743668</v>
      </c>
      <c r="G512">
        <f t="shared" si="42"/>
        <v>187.805865181257</v>
      </c>
      <c r="H512">
        <v>25.15</v>
      </c>
    </row>
    <row r="513" spans="2:8" ht="12.75">
      <c r="B513">
        <f t="shared" si="45"/>
        <v>-16.531811132111546</v>
      </c>
      <c r="C513">
        <v>0</v>
      </c>
      <c r="D513">
        <f t="shared" si="43"/>
        <v>0.01874</v>
      </c>
      <c r="E513">
        <f t="shared" si="44"/>
        <v>-9.696770066909725E-05</v>
      </c>
      <c r="F513">
        <f t="shared" si="41"/>
        <v>-0.8265904353959516</v>
      </c>
      <c r="G513">
        <f t="shared" si="42"/>
        <v>186.97927474586103</v>
      </c>
      <c r="H513">
        <v>25.2</v>
      </c>
    </row>
    <row r="514" spans="2:8" ht="12.75">
      <c r="B514">
        <f t="shared" si="45"/>
        <v>-16.53181583679267</v>
      </c>
      <c r="C514">
        <v>0</v>
      </c>
      <c r="D514">
        <f t="shared" si="43"/>
        <v>0.01874</v>
      </c>
      <c r="E514">
        <f t="shared" si="44"/>
        <v>-9.409362252209382E-05</v>
      </c>
      <c r="F514">
        <f t="shared" si="41"/>
        <v>-0.8265906742226055</v>
      </c>
      <c r="G514">
        <f t="shared" si="42"/>
        <v>186.15268407163842</v>
      </c>
      <c r="H514">
        <v>25.25</v>
      </c>
    </row>
    <row r="515" spans="2:8" ht="12.75">
      <c r="B515">
        <f t="shared" si="45"/>
        <v>-16.531820402029208</v>
      </c>
      <c r="C515">
        <v>0</v>
      </c>
      <c r="D515">
        <f t="shared" si="43"/>
        <v>0.01874</v>
      </c>
      <c r="E515">
        <f t="shared" si="44"/>
        <v>-9.130473073175465E-05</v>
      </c>
      <c r="F515">
        <f t="shared" si="41"/>
        <v>-0.826590905970547</v>
      </c>
      <c r="G515">
        <f t="shared" si="42"/>
        <v>185.32609316566788</v>
      </c>
      <c r="H515">
        <v>25.3</v>
      </c>
    </row>
    <row r="516" spans="2:8" ht="12.75">
      <c r="B516">
        <f t="shared" si="45"/>
        <v>-16.53182483195423</v>
      </c>
      <c r="C516">
        <v>0</v>
      </c>
      <c r="D516">
        <f t="shared" si="43"/>
        <v>0.01874</v>
      </c>
      <c r="E516">
        <f t="shared" si="44"/>
        <v>-8.859850041305912E-05</v>
      </c>
      <c r="F516">
        <f t="shared" si="41"/>
        <v>-0.8265911308495859</v>
      </c>
      <c r="G516">
        <f t="shared" si="42"/>
        <v>184.4995020348183</v>
      </c>
      <c r="H516">
        <v>25.35</v>
      </c>
    </row>
    <row r="517" spans="2:8" ht="12.75">
      <c r="B517">
        <f t="shared" si="45"/>
        <v>-16.531829130578306</v>
      </c>
      <c r="C517">
        <v>0</v>
      </c>
      <c r="D517">
        <f t="shared" si="43"/>
        <v>0.01874</v>
      </c>
      <c r="E517">
        <f t="shared" si="44"/>
        <v>-8.597248152032685E-05</v>
      </c>
      <c r="F517">
        <f t="shared" si="41"/>
        <v>-0.8265913490633134</v>
      </c>
      <c r="G517">
        <f t="shared" si="42"/>
        <v>183.672910685755</v>
      </c>
      <c r="H517">
        <v>25.4</v>
      </c>
    </row>
    <row r="518" spans="2:8" ht="12.75">
      <c r="B518">
        <f t="shared" si="45"/>
        <v>-16.531833301793135</v>
      </c>
      <c r="C518">
        <v>0</v>
      </c>
      <c r="D518">
        <f t="shared" si="43"/>
        <v>0.01874</v>
      </c>
      <c r="E518">
        <f t="shared" si="44"/>
        <v>-8.342429662114349E-05</v>
      </c>
      <c r="F518">
        <f t="shared" si="41"/>
        <v>-0.8265915608092862</v>
      </c>
      <c r="G518">
        <f t="shared" si="42"/>
        <v>182.84631912494572</v>
      </c>
      <c r="H518">
        <v>25.45</v>
      </c>
    </row>
    <row r="519" spans="2:8" ht="12.75">
      <c r="B519">
        <f t="shared" si="45"/>
        <v>-16.531837349375074</v>
      </c>
      <c r="C519">
        <v>0</v>
      </c>
      <c r="D519">
        <f t="shared" si="43"/>
        <v>0.01874</v>
      </c>
      <c r="E519">
        <f t="shared" si="44"/>
        <v>-8.095163875470854E-05</v>
      </c>
      <c r="F519">
        <f t="shared" si="41"/>
        <v>-0.8265917662792053</v>
      </c>
      <c r="G519">
        <f t="shared" si="42"/>
        <v>182.01972735866653</v>
      </c>
      <c r="H519">
        <v>25.5</v>
      </c>
    </row>
    <row r="520" spans="2:8" ht="12.75">
      <c r="B520">
        <f t="shared" si="45"/>
        <v>-16.53184127698854</v>
      </c>
      <c r="C520">
        <v>0</v>
      </c>
      <c r="D520">
        <f t="shared" si="43"/>
        <v>0.01874</v>
      </c>
      <c r="E520">
        <f t="shared" si="44"/>
        <v>-7.85522693301725E-05</v>
      </c>
      <c r="F520">
        <f t="shared" si="41"/>
        <v>-0.8265919656590903</v>
      </c>
      <c r="G520">
        <f t="shared" si="42"/>
        <v>181.19313539300745</v>
      </c>
      <c r="H520">
        <v>25.55</v>
      </c>
    </row>
    <row r="521" spans="2:8" ht="12.75">
      <c r="B521">
        <f t="shared" si="45"/>
        <v>-16.531845088189346</v>
      </c>
      <c r="C521">
        <v>0</v>
      </c>
      <c r="D521">
        <f t="shared" si="43"/>
        <v>0.01874</v>
      </c>
      <c r="E521">
        <f t="shared" si="44"/>
        <v>-7.622401611680141E-05</v>
      </c>
      <c r="F521">
        <f t="shared" si="41"/>
        <v>-0.8265921591294472</v>
      </c>
      <c r="G521">
        <f t="shared" si="42"/>
        <v>180.36654323387802</v>
      </c>
      <c r="H521">
        <v>25.6</v>
      </c>
    </row>
    <row r="522" spans="2:8" ht="12.75">
      <c r="B522">
        <f t="shared" si="45"/>
        <v>-16.531848786427908</v>
      </c>
      <c r="C522">
        <v>0</v>
      </c>
      <c r="D522">
        <f t="shared" si="43"/>
        <v>0.01874</v>
      </c>
      <c r="E522">
        <f t="shared" si="44"/>
        <v>-7.39647712593199E-05</v>
      </c>
      <c r="F522">
        <f t="shared" si="41"/>
        <v>-0.8265923468654315</v>
      </c>
      <c r="G522">
        <f t="shared" si="42"/>
        <v>179.5399508870126</v>
      </c>
      <c r="H522">
        <v>25.65</v>
      </c>
    </row>
    <row r="523" spans="2:8" ht="12.75">
      <c r="B523">
        <f t="shared" si="45"/>
        <v>-16.531852375052377</v>
      </c>
      <c r="C523">
        <v>0</v>
      </c>
      <c r="D523">
        <f t="shared" si="43"/>
        <v>0.01874</v>
      </c>
      <c r="E523">
        <f t="shared" si="44"/>
        <v>-7.177248938211951E-05</v>
      </c>
      <c r="F523">
        <f aca="true" t="shared" si="46" ref="F523:F586">((B522+B523)/2)*0.05</f>
        <v>-0.8265925290370071</v>
      </c>
      <c r="G523">
        <f aca="true" t="shared" si="47" ref="G523:G586">G522+F523</f>
        <v>178.71335835797558</v>
      </c>
      <c r="H523">
        <v>25.7</v>
      </c>
    </row>
    <row r="524" spans="2:8" ht="12.75">
      <c r="B524">
        <f t="shared" si="45"/>
        <v>-16.531855857311665</v>
      </c>
      <c r="C524">
        <v>0</v>
      </c>
      <c r="D524">
        <f t="shared" si="43"/>
        <v>0.01874</v>
      </c>
      <c r="E524">
        <f t="shared" si="44"/>
        <v>-6.964518573493735E-05</v>
      </c>
      <c r="F524">
        <f t="shared" si="46"/>
        <v>-0.8265927058091012</v>
      </c>
      <c r="G524">
        <f t="shared" si="47"/>
        <v>177.88676565216647</v>
      </c>
      <c r="H524">
        <v>25.75</v>
      </c>
    </row>
    <row r="525" spans="2:8" ht="12.75">
      <c r="B525">
        <f t="shared" si="45"/>
        <v>-16.531859236358386</v>
      </c>
      <c r="C525">
        <v>0</v>
      </c>
      <c r="D525">
        <f t="shared" si="43"/>
        <v>0.01874</v>
      </c>
      <c r="E525">
        <f t="shared" si="44"/>
        <v>-6.758093438889185E-05</v>
      </c>
      <c r="F525">
        <f t="shared" si="46"/>
        <v>-0.8265928773417515</v>
      </c>
      <c r="G525">
        <f t="shared" si="47"/>
        <v>177.06017277482474</v>
      </c>
      <c r="H525">
        <v>25.8</v>
      </c>
    </row>
    <row r="526" spans="2:8" ht="12.75">
      <c r="B526">
        <f t="shared" si="45"/>
        <v>-16.53186251525171</v>
      </c>
      <c r="C526">
        <v>0</v>
      </c>
      <c r="D526">
        <f t="shared" si="43"/>
        <v>0.01874</v>
      </c>
      <c r="E526">
        <f t="shared" si="44"/>
        <v>-6.557786650657282E-05</v>
      </c>
      <c r="F526">
        <f t="shared" si="46"/>
        <v>-0.8265930437902524</v>
      </c>
      <c r="G526">
        <f t="shared" si="47"/>
        <v>176.2335797310345</v>
      </c>
      <c r="H526">
        <v>25.85</v>
      </c>
    </row>
    <row r="527" spans="2:8" ht="12.75">
      <c r="B527">
        <f t="shared" si="45"/>
        <v>-16.531865696960143</v>
      </c>
      <c r="C527">
        <v>0</v>
      </c>
      <c r="D527">
        <f t="shared" si="43"/>
        <v>0.01874</v>
      </c>
      <c r="E527">
        <f t="shared" si="44"/>
        <v>-6.363416863879101E-05</v>
      </c>
      <c r="F527">
        <f t="shared" si="46"/>
        <v>-0.8265932053052965</v>
      </c>
      <c r="G527">
        <f t="shared" si="47"/>
        <v>175.4069865257292</v>
      </c>
      <c r="H527">
        <v>25.9</v>
      </c>
    </row>
    <row r="528" spans="2:8" ht="12.75">
      <c r="B528">
        <f t="shared" si="45"/>
        <v>-16.531868784364196</v>
      </c>
      <c r="C528">
        <v>0</v>
      </c>
      <c r="D528">
        <f t="shared" si="43"/>
        <v>0.01874</v>
      </c>
      <c r="E528">
        <f t="shared" si="44"/>
        <v>-6.17480810820524E-05</v>
      </c>
      <c r="F528">
        <f t="shared" si="46"/>
        <v>-0.8265933620331085</v>
      </c>
      <c r="G528">
        <f t="shared" si="47"/>
        <v>174.58039316369607</v>
      </c>
      <c r="H528">
        <v>25.95</v>
      </c>
    </row>
    <row r="529" spans="2:8" ht="12.75">
      <c r="B529">
        <f t="shared" si="45"/>
        <v>-16.53187178025901</v>
      </c>
      <c r="C529">
        <v>0</v>
      </c>
      <c r="D529">
        <f t="shared" si="43"/>
        <v>0.01874</v>
      </c>
      <c r="E529">
        <f t="shared" si="44"/>
        <v>-5.991789629675695E-05</v>
      </c>
      <c r="F529">
        <f t="shared" si="46"/>
        <v>-0.8265935141155801</v>
      </c>
      <c r="G529">
        <f t="shared" si="47"/>
        <v>173.7537996495805</v>
      </c>
      <c r="H529">
        <v>26</v>
      </c>
    </row>
    <row r="530" spans="2:8" ht="12.75">
      <c r="B530">
        <f t="shared" si="45"/>
        <v>-16.53187468735688</v>
      </c>
      <c r="C530">
        <v>0</v>
      </c>
      <c r="D530">
        <f t="shared" si="43"/>
        <v>0.01874</v>
      </c>
      <c r="E530">
        <f t="shared" si="44"/>
        <v>-5.8141957347613664E-05</v>
      </c>
      <c r="F530">
        <f t="shared" si="46"/>
        <v>-0.8265936616903972</v>
      </c>
      <c r="G530">
        <f t="shared" si="47"/>
        <v>172.9272059878901</v>
      </c>
      <c r="H530">
        <v>26.05</v>
      </c>
    </row>
    <row r="531" spans="2:8" ht="12.75">
      <c r="B531">
        <f t="shared" si="45"/>
        <v>-16.5318775082897</v>
      </c>
      <c r="C531">
        <v>0</v>
      </c>
      <c r="D531">
        <f t="shared" si="43"/>
        <v>0.01874</v>
      </c>
      <c r="E531">
        <f t="shared" si="44"/>
        <v>-5.6418656413666845E-05</v>
      </c>
      <c r="F531">
        <f t="shared" si="46"/>
        <v>-0.8265938048911645</v>
      </c>
      <c r="G531">
        <f t="shared" si="47"/>
        <v>172.10061218299893</v>
      </c>
      <c r="H531">
        <v>26.1</v>
      </c>
    </row>
    <row r="532" spans="2:8" ht="12.75">
      <c r="B532">
        <f t="shared" si="45"/>
        <v>-16.531880245611365</v>
      </c>
      <c r="C532">
        <v>0</v>
      </c>
      <c r="D532">
        <f t="shared" si="43"/>
        <v>0.01874</v>
      </c>
      <c r="E532">
        <f t="shared" si="44"/>
        <v>-5.4746433327944E-05</v>
      </c>
      <c r="F532">
        <f t="shared" si="46"/>
        <v>-0.8265939438475267</v>
      </c>
      <c r="G532">
        <f t="shared" si="47"/>
        <v>171.27401823915142</v>
      </c>
      <c r="H532">
        <v>26.15</v>
      </c>
    </row>
    <row r="533" spans="2:8" ht="12.75">
      <c r="B533">
        <f t="shared" si="45"/>
        <v>-16.531882901800074</v>
      </c>
      <c r="C533">
        <v>0</v>
      </c>
      <c r="D533">
        <f t="shared" si="43"/>
        <v>0.01874</v>
      </c>
      <c r="E533">
        <f t="shared" si="44"/>
        <v>-5.312377416894186E-05</v>
      </c>
      <c r="F533">
        <f t="shared" si="46"/>
        <v>-0.8265940786852859</v>
      </c>
      <c r="G533">
        <f t="shared" si="47"/>
        <v>170.44742416046614</v>
      </c>
      <c r="H533">
        <v>26.2</v>
      </c>
    </row>
    <row r="534" spans="2:8" ht="12.75">
      <c r="B534">
        <f t="shared" si="45"/>
        <v>-16.53188547926057</v>
      </c>
      <c r="C534">
        <v>0</v>
      </c>
      <c r="D534">
        <f t="shared" si="43"/>
        <v>0.01874</v>
      </c>
      <c r="E534">
        <f t="shared" si="44"/>
        <v>-5.154920988173409E-05</v>
      </c>
      <c r="F534">
        <f t="shared" si="46"/>
        <v>-0.8265942095265161</v>
      </c>
      <c r="G534">
        <f t="shared" si="47"/>
        <v>169.62082995093962</v>
      </c>
      <c r="H534">
        <v>26.25</v>
      </c>
    </row>
    <row r="535" spans="2:8" ht="12.75">
      <c r="B535">
        <f t="shared" si="45"/>
        <v>-16.531887980326317</v>
      </c>
      <c r="C535">
        <v>0</v>
      </c>
      <c r="D535">
        <f t="shared" si="43"/>
        <v>0.01874</v>
      </c>
      <c r="E535">
        <f t="shared" si="44"/>
        <v>-5.002131495536038E-05</v>
      </c>
      <c r="F535">
        <f t="shared" si="46"/>
        <v>-0.8265943364896722</v>
      </c>
      <c r="G535">
        <f t="shared" si="47"/>
        <v>168.79423561444995</v>
      </c>
      <c r="H535">
        <v>26.3</v>
      </c>
    </row>
    <row r="536" spans="2:8" ht="12.75">
      <c r="B536">
        <f t="shared" si="45"/>
        <v>-16.531890407261624</v>
      </c>
      <c r="C536">
        <v>0</v>
      </c>
      <c r="D536">
        <f t="shared" si="43"/>
        <v>0.01874</v>
      </c>
      <c r="E536">
        <f t="shared" si="44"/>
        <v>-4.853870613576159E-05</v>
      </c>
      <c r="F536">
        <f t="shared" si="46"/>
        <v>-0.8265944596896987</v>
      </c>
      <c r="G536">
        <f t="shared" si="47"/>
        <v>167.96764115476026</v>
      </c>
      <c r="H536">
        <v>26.35</v>
      </c>
    </row>
    <row r="537" spans="2:8" ht="12.75">
      <c r="B537">
        <f t="shared" si="45"/>
        <v>-16.53189276226368</v>
      </c>
      <c r="C537">
        <v>0</v>
      </c>
      <c r="D537">
        <f t="shared" si="43"/>
        <v>0.01874</v>
      </c>
      <c r="E537">
        <f t="shared" si="44"/>
        <v>-4.71000411609312E-05</v>
      </c>
      <c r="F537">
        <f t="shared" si="46"/>
        <v>-0.8265945792381327</v>
      </c>
      <c r="G537">
        <f t="shared" si="47"/>
        <v>167.14104657552213</v>
      </c>
      <c r="H537">
        <v>26.4</v>
      </c>
    </row>
    <row r="538" spans="2:8" ht="12.75">
      <c r="B538">
        <f t="shared" si="45"/>
        <v>-16.53189504746456</v>
      </c>
      <c r="C538">
        <v>0</v>
      </c>
      <c r="D538">
        <f aca="true" t="shared" si="48" ref="D538:D601">($B$1+C538)/1000</f>
        <v>0.01874</v>
      </c>
      <c r="E538">
        <f aca="true" t="shared" si="49" ref="E538:E601">(A538-D538*9.8-$D$1*B537)/(D538)</f>
        <v>-4.570401755679139E-05</v>
      </c>
      <c r="F538">
        <f t="shared" si="46"/>
        <v>-0.8265946952432061</v>
      </c>
      <c r="G538">
        <f t="shared" si="47"/>
        <v>166.3144518802789</v>
      </c>
      <c r="H538">
        <v>26.45</v>
      </c>
    </row>
    <row r="539" spans="2:8" ht="12.75">
      <c r="B539">
        <f t="shared" si="45"/>
        <v>-16.531897264933132</v>
      </c>
      <c r="C539">
        <v>0</v>
      </c>
      <c r="D539">
        <f t="shared" si="48"/>
        <v>0.01874</v>
      </c>
      <c r="E539">
        <f t="shared" si="49"/>
        <v>-4.4349371450842075E-05</v>
      </c>
      <c r="F539">
        <f t="shared" si="46"/>
        <v>-0.8265948078099424</v>
      </c>
      <c r="G539">
        <f t="shared" si="47"/>
        <v>165.48785707246896</v>
      </c>
      <c r="H539">
        <v>26.5</v>
      </c>
    </row>
    <row r="540" spans="2:8" ht="12.75">
      <c r="B540">
        <f t="shared" si="45"/>
        <v>-16.531899416676954</v>
      </c>
      <c r="C540">
        <v>0</v>
      </c>
      <c r="D540">
        <f t="shared" si="48"/>
        <v>0.01874</v>
      </c>
      <c r="E540">
        <f t="shared" si="49"/>
        <v>-4.3034876431723726E-05</v>
      </c>
      <c r="F540">
        <f t="shared" si="46"/>
        <v>-0.8265949170402522</v>
      </c>
      <c r="G540">
        <f t="shared" si="47"/>
        <v>164.66126215542872</v>
      </c>
      <c r="H540">
        <v>26.55</v>
      </c>
    </row>
    <row r="541" spans="2:8" ht="12.75">
      <c r="B541">
        <f t="shared" si="45"/>
        <v>-16.531901504644075</v>
      </c>
      <c r="C541">
        <v>0</v>
      </c>
      <c r="D541">
        <f t="shared" si="48"/>
        <v>0.01874</v>
      </c>
      <c r="E541">
        <f t="shared" si="49"/>
        <v>-4.1759342444326284E-05</v>
      </c>
      <c r="F541">
        <f t="shared" si="46"/>
        <v>-0.8265950230330259</v>
      </c>
      <c r="G541">
        <f t="shared" si="47"/>
        <v>163.83466713239568</v>
      </c>
      <c r="H541">
        <v>26.6</v>
      </c>
    </row>
    <row r="542" spans="2:8" ht="12.75">
      <c r="B542">
        <f t="shared" si="45"/>
        <v>-16.53190353072481</v>
      </c>
      <c r="C542">
        <v>0</v>
      </c>
      <c r="D542">
        <f t="shared" si="48"/>
        <v>0.01874</v>
      </c>
      <c r="E542">
        <f t="shared" si="49"/>
        <v>-4.0521614698227805E-05</v>
      </c>
      <c r="F542">
        <f t="shared" si="46"/>
        <v>-0.8265951258842222</v>
      </c>
      <c r="G542">
        <f t="shared" si="47"/>
        <v>163.00807200651147</v>
      </c>
      <c r="H542">
        <v>26.65</v>
      </c>
    </row>
    <row r="543" spans="2:8" ht="12.75">
      <c r="B543">
        <f t="shared" si="45"/>
        <v>-16.531905496753442</v>
      </c>
      <c r="C543">
        <v>0</v>
      </c>
      <c r="D543">
        <f t="shared" si="48"/>
        <v>0.01874</v>
      </c>
      <c r="E543">
        <f t="shared" si="49"/>
        <v>-3.9320572633895525E-05</v>
      </c>
      <c r="F543">
        <f t="shared" si="46"/>
        <v>-0.8265952256869564</v>
      </c>
      <c r="G543">
        <f t="shared" si="47"/>
        <v>162.1814767808245</v>
      </c>
      <c r="H543">
        <v>26.7</v>
      </c>
    </row>
    <row r="544" spans="2:8" ht="12.75">
      <c r="B544">
        <f t="shared" si="45"/>
        <v>-16.531907404509887</v>
      </c>
      <c r="C544">
        <v>0</v>
      </c>
      <c r="D544">
        <f t="shared" si="48"/>
        <v>0.01874</v>
      </c>
      <c r="E544">
        <f t="shared" si="49"/>
        <v>-3.8155128906660035E-05</v>
      </c>
      <c r="F544">
        <f t="shared" si="46"/>
        <v>-0.8265953225315834</v>
      </c>
      <c r="G544">
        <f t="shared" si="47"/>
        <v>161.35488145829294</v>
      </c>
      <c r="H544">
        <v>26.75</v>
      </c>
    </row>
    <row r="545" spans="2:8" ht="12.75">
      <c r="B545">
        <f t="shared" si="45"/>
        <v>-16.531909255721306</v>
      </c>
      <c r="C545">
        <v>0</v>
      </c>
      <c r="D545">
        <f t="shared" si="48"/>
        <v>0.01874</v>
      </c>
      <c r="E545">
        <f t="shared" si="49"/>
        <v>-3.702422839586785E-05</v>
      </c>
      <c r="F545">
        <f t="shared" si="46"/>
        <v>-0.82659541650578</v>
      </c>
      <c r="G545">
        <f t="shared" si="47"/>
        <v>160.52828604178717</v>
      </c>
      <c r="H545">
        <v>26.8</v>
      </c>
    </row>
    <row r="546" spans="2:8" ht="12.75">
      <c r="B546">
        <f t="shared" si="45"/>
        <v>-16.53191105206367</v>
      </c>
      <c r="C546">
        <v>0</v>
      </c>
      <c r="D546">
        <f t="shared" si="48"/>
        <v>0.01874</v>
      </c>
      <c r="E546">
        <f t="shared" si="49"/>
        <v>-3.592684725698556E-05</v>
      </c>
      <c r="F546">
        <f t="shared" si="46"/>
        <v>-0.8265955076946245</v>
      </c>
      <c r="G546">
        <f t="shared" si="47"/>
        <v>159.70169053409253</v>
      </c>
      <c r="H546">
        <v>26.85</v>
      </c>
    </row>
    <row r="547" spans="2:8" ht="12.75">
      <c r="B547">
        <f t="shared" si="45"/>
        <v>-16.53191279516327</v>
      </c>
      <c r="C547">
        <v>0</v>
      </c>
      <c r="D547">
        <f t="shared" si="48"/>
        <v>0.01874</v>
      </c>
      <c r="E547">
        <f t="shared" si="49"/>
        <v>-3.486199199147703E-05</v>
      </c>
      <c r="F547">
        <f t="shared" si="46"/>
        <v>-0.8265955961806736</v>
      </c>
      <c r="G547">
        <f t="shared" si="47"/>
        <v>158.87509493791185</v>
      </c>
      <c r="H547">
        <v>26.9</v>
      </c>
    </row>
    <row r="548" spans="2:8" ht="12.75">
      <c r="B548">
        <f t="shared" si="45"/>
        <v>-16.531914486598197</v>
      </c>
      <c r="C548">
        <v>0</v>
      </c>
      <c r="D548">
        <f t="shared" si="48"/>
        <v>0.01874</v>
      </c>
      <c r="E548">
        <f t="shared" si="49"/>
        <v>-3.382869854778342E-05</v>
      </c>
      <c r="F548">
        <f t="shared" si="46"/>
        <v>-0.8265956820440366</v>
      </c>
      <c r="G548">
        <f t="shared" si="47"/>
        <v>158.04849925586782</v>
      </c>
      <c r="H548">
        <v>26.95</v>
      </c>
    </row>
    <row r="549" spans="2:8" ht="12.75">
      <c r="B549">
        <f t="shared" si="45"/>
        <v>-16.53191612789977</v>
      </c>
      <c r="C549">
        <v>0</v>
      </c>
      <c r="D549">
        <f t="shared" si="48"/>
        <v>0.01874</v>
      </c>
      <c r="E549">
        <f t="shared" si="49"/>
        <v>-3.282603144600058E-05</v>
      </c>
      <c r="F549">
        <f t="shared" si="46"/>
        <v>-0.8265957653624492</v>
      </c>
      <c r="G549">
        <f t="shared" si="47"/>
        <v>157.22190349050538</v>
      </c>
      <c r="H549">
        <v>27</v>
      </c>
    </row>
    <row r="550" spans="2:8" ht="12.75">
      <c r="B550">
        <f t="shared" si="45"/>
        <v>-16.531917720553917</v>
      </c>
      <c r="C550">
        <v>0</v>
      </c>
      <c r="D550">
        <f t="shared" si="48"/>
        <v>0.01874</v>
      </c>
      <c r="E550">
        <f t="shared" si="49"/>
        <v>-3.1853082938102595E-05</v>
      </c>
      <c r="F550">
        <f t="shared" si="46"/>
        <v>-0.8265958462113421</v>
      </c>
      <c r="G550">
        <f t="shared" si="47"/>
        <v>156.39530764429404</v>
      </c>
      <c r="H550">
        <v>27.05</v>
      </c>
    </row>
    <row r="551" spans="2:8" ht="12.75">
      <c r="B551">
        <f t="shared" si="45"/>
        <v>-16.531919266002525</v>
      </c>
      <c r="C551">
        <v>0</v>
      </c>
      <c r="D551">
        <f t="shared" si="48"/>
        <v>0.01874</v>
      </c>
      <c r="E551">
        <f t="shared" si="49"/>
        <v>-3.090897217705179E-05</v>
      </c>
      <c r="F551">
        <f t="shared" si="46"/>
        <v>-0.826595924663911</v>
      </c>
      <c r="G551">
        <f t="shared" si="47"/>
        <v>155.56871171963013</v>
      </c>
      <c r="H551">
        <v>27.1</v>
      </c>
    </row>
    <row r="552" spans="2:8" ht="12.75">
      <c r="B552">
        <f t="shared" si="45"/>
        <v>-16.531920765644745</v>
      </c>
      <c r="C552">
        <v>0</v>
      </c>
      <c r="D552">
        <f t="shared" si="48"/>
        <v>0.01874</v>
      </c>
      <c r="E552">
        <f t="shared" si="49"/>
        <v>-2.999284442737923E-05</v>
      </c>
      <c r="F552">
        <f t="shared" si="46"/>
        <v>-0.8265960007911819</v>
      </c>
      <c r="G552">
        <f t="shared" si="47"/>
        <v>154.74211571883896</v>
      </c>
      <c r="H552">
        <v>27.15</v>
      </c>
    </row>
    <row r="553" spans="2:8" ht="12.75">
      <c r="B553">
        <f t="shared" si="45"/>
        <v>-16.53192222083826</v>
      </c>
      <c r="C553">
        <v>0</v>
      </c>
      <c r="D553">
        <f t="shared" si="48"/>
        <v>0.01874</v>
      </c>
      <c r="E553">
        <f t="shared" si="49"/>
        <v>-2.9103870283170645E-05</v>
      </c>
      <c r="F553">
        <f t="shared" si="46"/>
        <v>-0.8265960746620753</v>
      </c>
      <c r="G553">
        <f t="shared" si="47"/>
        <v>153.9155196441769</v>
      </c>
      <c r="H553">
        <v>27.2</v>
      </c>
    </row>
    <row r="554" spans="2:8" ht="12.75">
      <c r="B554">
        <f t="shared" si="45"/>
        <v>-16.531923632900508</v>
      </c>
      <c r="C554">
        <v>0</v>
      </c>
      <c r="D554">
        <f t="shared" si="48"/>
        <v>0.01874</v>
      </c>
      <c r="E554">
        <f t="shared" si="49"/>
        <v>-2.8241244923079505E-05</v>
      </c>
      <c r="F554">
        <f t="shared" si="46"/>
        <v>-0.8265961463434692</v>
      </c>
      <c r="G554">
        <f t="shared" si="47"/>
        <v>153.08892349783343</v>
      </c>
      <c r="H554">
        <v>27.25</v>
      </c>
    </row>
    <row r="555" spans="2:8" ht="12.75">
      <c r="B555">
        <f t="shared" si="45"/>
        <v>-16.531925003109876</v>
      </c>
      <c r="C555">
        <v>0</v>
      </c>
      <c r="D555">
        <f t="shared" si="48"/>
        <v>0.01874</v>
      </c>
      <c r="E555">
        <f t="shared" si="49"/>
        <v>-2.740418738311317E-05</v>
      </c>
      <c r="F555">
        <f t="shared" si="46"/>
        <v>-0.8265962159002597</v>
      </c>
      <c r="G555">
        <f t="shared" si="47"/>
        <v>152.26232728193318</v>
      </c>
      <c r="H555">
        <v>27.3</v>
      </c>
    </row>
    <row r="556" spans="2:8" ht="12.75">
      <c r="B556">
        <f t="shared" si="45"/>
        <v>-16.531926332706867</v>
      </c>
      <c r="C556">
        <v>0</v>
      </c>
      <c r="D556">
        <f t="shared" si="48"/>
        <v>0.01874</v>
      </c>
      <c r="E556">
        <f t="shared" si="49"/>
        <v>-2.6591939845711015E-05</v>
      </c>
      <c r="F556">
        <f t="shared" si="46"/>
        <v>-0.8265962833954186</v>
      </c>
      <c r="G556">
        <f t="shared" si="47"/>
        <v>151.43573099853776</v>
      </c>
      <c r="H556">
        <v>27.35</v>
      </c>
    </row>
    <row r="557" spans="2:8" ht="12.75">
      <c r="B557">
        <f t="shared" si="45"/>
        <v>-16.531927622895214</v>
      </c>
      <c r="C557">
        <v>0</v>
      </c>
      <c r="D557">
        <f t="shared" si="48"/>
        <v>0.01874</v>
      </c>
      <c r="E557">
        <f t="shared" si="49"/>
        <v>-2.5803766952519912E-05</v>
      </c>
      <c r="F557">
        <f t="shared" si="46"/>
        <v>-0.8265963488900522</v>
      </c>
      <c r="G557">
        <f t="shared" si="47"/>
        <v>150.6091346496477</v>
      </c>
      <c r="H557">
        <v>27.4</v>
      </c>
    </row>
    <row r="558" spans="2:8" ht="12.75">
      <c r="B558">
        <f t="shared" si="45"/>
        <v>-16.531928874842972</v>
      </c>
      <c r="C558">
        <v>0</v>
      </c>
      <c r="D558">
        <f t="shared" si="48"/>
        <v>0.01874</v>
      </c>
      <c r="E558">
        <f t="shared" si="49"/>
        <v>-2.503895514234823E-05</v>
      </c>
      <c r="F558">
        <f t="shared" si="46"/>
        <v>-0.8265964124434547</v>
      </c>
      <c r="G558">
        <f t="shared" si="47"/>
        <v>149.78253823720425</v>
      </c>
      <c r="H558">
        <v>27.45</v>
      </c>
    </row>
    <row r="559" spans="2:8" ht="12.75">
      <c r="B559">
        <f t="shared" si="45"/>
        <v>-16.531930089683573</v>
      </c>
      <c r="C559">
        <v>0</v>
      </c>
      <c r="D559">
        <f t="shared" si="48"/>
        <v>0.01874</v>
      </c>
      <c r="E559">
        <f t="shared" si="49"/>
        <v>-2.4296812002449586E-05</v>
      </c>
      <c r="F559">
        <f t="shared" si="46"/>
        <v>-0.8265964741131637</v>
      </c>
      <c r="G559">
        <f t="shared" si="47"/>
        <v>148.9559417630911</v>
      </c>
      <c r="H559">
        <v>27.5</v>
      </c>
    </row>
    <row r="560" spans="2:8" ht="12.75">
      <c r="B560">
        <f t="shared" si="45"/>
        <v>-16.531931268516857</v>
      </c>
      <c r="C560">
        <v>0</v>
      </c>
      <c r="D560">
        <f t="shared" si="48"/>
        <v>0.01874</v>
      </c>
      <c r="E560">
        <f t="shared" si="49"/>
        <v>-2.3576665643504044E-05</v>
      </c>
      <c r="F560">
        <f t="shared" si="46"/>
        <v>-0.8265965339550108</v>
      </c>
      <c r="G560">
        <f t="shared" si="47"/>
        <v>148.12934522913608</v>
      </c>
      <c r="H560">
        <v>27.55</v>
      </c>
    </row>
    <row r="561" spans="2:9" ht="12.75">
      <c r="B561">
        <f t="shared" si="45"/>
        <v>-16.53193241241006</v>
      </c>
      <c r="C561">
        <v>0</v>
      </c>
      <c r="D561">
        <f t="shared" si="48"/>
        <v>0.01874</v>
      </c>
      <c r="E561">
        <f t="shared" si="49"/>
        <v>-2.2877864092372305E-05</v>
      </c>
      <c r="F561">
        <f t="shared" si="46"/>
        <v>-0.8265965920231729</v>
      </c>
      <c r="G561">
        <f t="shared" si="47"/>
        <v>147.3027486371129</v>
      </c>
      <c r="H561">
        <v>27.6</v>
      </c>
      <c r="I561">
        <f>G561/B561</f>
        <v>-8.910195430422691</v>
      </c>
    </row>
    <row r="562" spans="2:8" ht="12.75">
      <c r="B562">
        <f t="shared" si="45"/>
        <v>-16.531933522398795</v>
      </c>
      <c r="C562">
        <v>0</v>
      </c>
      <c r="D562">
        <f t="shared" si="48"/>
        <v>0.01874</v>
      </c>
      <c r="E562">
        <f t="shared" si="49"/>
        <v>-2.2199774701141896E-05</v>
      </c>
      <c r="F562">
        <f t="shared" si="46"/>
        <v>-0.8265966483702215</v>
      </c>
      <c r="G562">
        <f t="shared" si="47"/>
        <v>146.47615198874269</v>
      </c>
      <c r="H562">
        <v>27.65</v>
      </c>
    </row>
    <row r="563" spans="2:8" ht="12.75">
      <c r="B563">
        <f aca="true" t="shared" si="50" ref="B563:B626">B562+(E563*0.05)</f>
        <v>-16.531934599487972</v>
      </c>
      <c r="C563">
        <v>0</v>
      </c>
      <c r="D563">
        <f t="shared" si="48"/>
        <v>0.01874</v>
      </c>
      <c r="E563">
        <f t="shared" si="49"/>
        <v>-2.154178356654095E-05</v>
      </c>
      <c r="F563">
        <f t="shared" si="46"/>
        <v>-0.8265967030471693</v>
      </c>
      <c r="G563">
        <f t="shared" si="47"/>
        <v>145.64955528569553</v>
      </c>
      <c r="H563">
        <v>27.7</v>
      </c>
    </row>
    <row r="564" spans="2:8" ht="12.75">
      <c r="B564">
        <f t="shared" si="50"/>
        <v>-16.53193564465272</v>
      </c>
      <c r="C564">
        <v>0</v>
      </c>
      <c r="D564">
        <f t="shared" si="48"/>
        <v>0.01874</v>
      </c>
      <c r="E564">
        <f t="shared" si="49"/>
        <v>-2.0903294987860256E-05</v>
      </c>
      <c r="F564">
        <f t="shared" si="46"/>
        <v>-0.8265967561035172</v>
      </c>
      <c r="G564">
        <f t="shared" si="47"/>
        <v>144.822958529592</v>
      </c>
      <c r="H564">
        <v>27.75</v>
      </c>
    </row>
    <row r="565" spans="2:8" ht="12.75">
      <c r="B565">
        <f t="shared" si="50"/>
        <v>-16.531936658839264</v>
      </c>
      <c r="C565">
        <v>0</v>
      </c>
      <c r="D565">
        <f t="shared" si="48"/>
        <v>0.01874</v>
      </c>
      <c r="E565">
        <f t="shared" si="49"/>
        <v>-2.0283730918950987E-05</v>
      </c>
      <c r="F565">
        <f t="shared" si="46"/>
        <v>-0.8265968075872996</v>
      </c>
      <c r="G565">
        <f t="shared" si="47"/>
        <v>143.9963617220047</v>
      </c>
      <c r="H565">
        <v>27.8</v>
      </c>
    </row>
    <row r="566" spans="2:8" ht="12.75">
      <c r="B566">
        <f t="shared" si="50"/>
        <v>-16.531937642965786</v>
      </c>
      <c r="C566">
        <v>0</v>
      </c>
      <c r="D566">
        <f t="shared" si="48"/>
        <v>0.01874</v>
      </c>
      <c r="E566">
        <f t="shared" si="49"/>
        <v>-1.968253044391978E-05</v>
      </c>
      <c r="F566">
        <f t="shared" si="46"/>
        <v>-0.8265968575451264</v>
      </c>
      <c r="G566">
        <f t="shared" si="47"/>
        <v>143.16976486445958</v>
      </c>
      <c r="H566">
        <v>27.85</v>
      </c>
    </row>
    <row r="567" spans="2:8" ht="12.75">
      <c r="B567">
        <f t="shared" si="50"/>
        <v>-16.53193859792325</v>
      </c>
      <c r="C567">
        <v>0</v>
      </c>
      <c r="D567">
        <f t="shared" si="48"/>
        <v>0.01874</v>
      </c>
      <c r="E567">
        <f t="shared" si="49"/>
        <v>-1.9099149273559074E-05</v>
      </c>
      <c r="F567">
        <f t="shared" si="46"/>
        <v>-0.826596906022226</v>
      </c>
      <c r="G567">
        <f t="shared" si="47"/>
        <v>142.34316795843736</v>
      </c>
      <c r="H567">
        <v>27.9</v>
      </c>
    </row>
    <row r="568" spans="2:8" ht="12.75">
      <c r="B568">
        <f t="shared" si="50"/>
        <v>-16.531939524576213</v>
      </c>
      <c r="C568">
        <v>0</v>
      </c>
      <c r="D568">
        <f t="shared" si="48"/>
        <v>0.01874</v>
      </c>
      <c r="E568">
        <f t="shared" si="49"/>
        <v>-1.853305925362613E-05</v>
      </c>
      <c r="F568">
        <f t="shared" si="46"/>
        <v>-0.8265969530624866</v>
      </c>
      <c r="G568">
        <f t="shared" si="47"/>
        <v>141.51657100537489</v>
      </c>
      <c r="H568">
        <v>27.95</v>
      </c>
    </row>
    <row r="569" spans="2:8" ht="12.75">
      <c r="B569">
        <f t="shared" si="50"/>
        <v>-16.531940423763608</v>
      </c>
      <c r="C569">
        <v>0</v>
      </c>
      <c r="D569">
        <f t="shared" si="48"/>
        <v>0.01874</v>
      </c>
      <c r="E569">
        <f t="shared" si="49"/>
        <v>-1.798374788200857E-05</v>
      </c>
      <c r="F569">
        <f t="shared" si="46"/>
        <v>-0.8265969987084955</v>
      </c>
      <c r="G569">
        <f t="shared" si="47"/>
        <v>140.6899740066664</v>
      </c>
      <c r="H569">
        <v>28</v>
      </c>
    </row>
    <row r="570" spans="2:8" ht="12.75">
      <c r="B570">
        <f t="shared" si="50"/>
        <v>-16.5319412962995</v>
      </c>
      <c r="C570">
        <v>0</v>
      </c>
      <c r="D570">
        <f t="shared" si="48"/>
        <v>0.01874</v>
      </c>
      <c r="E570">
        <f t="shared" si="49"/>
        <v>-1.7450717848106252E-05</v>
      </c>
      <c r="F570">
        <f t="shared" si="46"/>
        <v>-0.8265970430015778</v>
      </c>
      <c r="G570">
        <f t="shared" si="47"/>
        <v>139.86337696366482</v>
      </c>
      <c r="H570">
        <v>28.05</v>
      </c>
    </row>
    <row r="571" spans="2:8" ht="12.75">
      <c r="B571">
        <f t="shared" si="50"/>
        <v>-16.53194214297383</v>
      </c>
      <c r="C571">
        <v>0</v>
      </c>
      <c r="D571">
        <f t="shared" si="48"/>
        <v>0.01874</v>
      </c>
      <c r="E571">
        <f t="shared" si="49"/>
        <v>-1.6933486579618542E-05</v>
      </c>
      <c r="F571">
        <f t="shared" si="46"/>
        <v>-0.8265970859818332</v>
      </c>
      <c r="G571">
        <f t="shared" si="47"/>
        <v>139.036779877683</v>
      </c>
      <c r="H571">
        <v>28.1</v>
      </c>
    </row>
    <row r="572" spans="2:8" ht="12.75">
      <c r="B572">
        <f t="shared" si="50"/>
        <v>-16.53194296455312</v>
      </c>
      <c r="C572">
        <v>0</v>
      </c>
      <c r="D572">
        <f t="shared" si="48"/>
        <v>0.01874</v>
      </c>
      <c r="E572">
        <f t="shared" si="49"/>
        <v>-1.643158580858576E-05</v>
      </c>
      <c r="F572">
        <f t="shared" si="46"/>
        <v>-0.8265971276881738</v>
      </c>
      <c r="G572">
        <f t="shared" si="47"/>
        <v>138.21018274999483</v>
      </c>
      <c r="H572">
        <v>28.15</v>
      </c>
    </row>
    <row r="573" spans="2:8" ht="12.75">
      <c r="B573">
        <f t="shared" si="50"/>
        <v>-16.53194376178118</v>
      </c>
      <c r="C573">
        <v>0</v>
      </c>
      <c r="D573">
        <f t="shared" si="48"/>
        <v>0.01874</v>
      </c>
      <c r="E573">
        <f t="shared" si="49"/>
        <v>-1.594456114483602E-05</v>
      </c>
      <c r="F573">
        <f t="shared" si="46"/>
        <v>-0.8265971681583576</v>
      </c>
      <c r="G573">
        <f t="shared" si="47"/>
        <v>137.38358558183648</v>
      </c>
      <c r="H573">
        <v>28.2</v>
      </c>
    </row>
    <row r="574" spans="2:8" ht="12.75">
      <c r="B574">
        <f t="shared" si="50"/>
        <v>-16.53194453537976</v>
      </c>
      <c r="C574">
        <v>0</v>
      </c>
      <c r="D574">
        <f t="shared" si="48"/>
        <v>0.01874</v>
      </c>
      <c r="E574">
        <f t="shared" si="49"/>
        <v>-1.5471971668686255E-05</v>
      </c>
      <c r="F574">
        <f t="shared" si="46"/>
        <v>-0.8265972074290237</v>
      </c>
      <c r="G574">
        <f t="shared" si="47"/>
        <v>136.55698837440747</v>
      </c>
      <c r="H574">
        <v>28.25</v>
      </c>
    </row>
    <row r="575" spans="2:8" ht="12.75">
      <c r="B575">
        <f t="shared" si="50"/>
        <v>-16.531945286049236</v>
      </c>
      <c r="C575">
        <v>0</v>
      </c>
      <c r="D575">
        <f t="shared" si="48"/>
        <v>0.01874</v>
      </c>
      <c r="E575">
        <f t="shared" si="49"/>
        <v>-1.5013389529567544E-05</v>
      </c>
      <c r="F575">
        <f t="shared" si="46"/>
        <v>-0.8265972455357251</v>
      </c>
      <c r="G575">
        <f t="shared" si="47"/>
        <v>135.73039112887173</v>
      </c>
      <c r="H575">
        <v>28.3</v>
      </c>
    </row>
    <row r="576" spans="2:8" ht="12.75">
      <c r="B576">
        <f t="shared" si="50"/>
        <v>-16.531946014469213</v>
      </c>
      <c r="C576">
        <v>0</v>
      </c>
      <c r="D576">
        <f t="shared" si="48"/>
        <v>0.01874</v>
      </c>
      <c r="E576">
        <f t="shared" si="49"/>
        <v>-1.4568399555018081E-05</v>
      </c>
      <c r="F576">
        <f t="shared" si="46"/>
        <v>-0.8265972825129613</v>
      </c>
      <c r="G576">
        <f t="shared" si="47"/>
        <v>134.90379384635878</v>
      </c>
      <c r="H576">
        <v>28.35</v>
      </c>
    </row>
    <row r="577" spans="2:8" ht="12.75">
      <c r="B577">
        <f t="shared" si="50"/>
        <v>-16.531946721299157</v>
      </c>
      <c r="C577">
        <v>0</v>
      </c>
      <c r="D577">
        <f t="shared" si="48"/>
        <v>0.01874</v>
      </c>
      <c r="E577">
        <f t="shared" si="49"/>
        <v>-1.4136598877449174E-05</v>
      </c>
      <c r="F577">
        <f t="shared" si="46"/>
        <v>-0.8265973183942092</v>
      </c>
      <c r="G577">
        <f t="shared" si="47"/>
        <v>134.07719652796456</v>
      </c>
      <c r="H577">
        <v>28.4</v>
      </c>
    </row>
    <row r="578" spans="2:8" ht="12.75">
      <c r="B578">
        <f t="shared" si="50"/>
        <v>-16.531947407178986</v>
      </c>
      <c r="C578">
        <v>0</v>
      </c>
      <c r="D578">
        <f t="shared" si="48"/>
        <v>0.01874</v>
      </c>
      <c r="E578">
        <f t="shared" si="49"/>
        <v>-1.3717596574241045E-05</v>
      </c>
      <c r="F578">
        <f t="shared" si="46"/>
        <v>-0.8265973532119535</v>
      </c>
      <c r="G578">
        <f t="shared" si="47"/>
        <v>133.2505991747526</v>
      </c>
      <c r="H578">
        <v>28.45</v>
      </c>
    </row>
    <row r="579" spans="2:8" ht="12.75">
      <c r="B579">
        <f t="shared" si="50"/>
        <v>-16.53194807272965</v>
      </c>
      <c r="C579">
        <v>0</v>
      </c>
      <c r="D579">
        <f t="shared" si="48"/>
        <v>0.01874</v>
      </c>
      <c r="E579">
        <f t="shared" si="49"/>
        <v>-1.3311013306357518E-05</v>
      </c>
      <c r="F579">
        <f t="shared" si="46"/>
        <v>-0.826597386997716</v>
      </c>
      <c r="G579">
        <f t="shared" si="47"/>
        <v>132.4240017877549</v>
      </c>
      <c r="H579">
        <v>28.5</v>
      </c>
    </row>
    <row r="580" spans="2:8" ht="12.75">
      <c r="B580">
        <f t="shared" si="50"/>
        <v>-16.5319487185537</v>
      </c>
      <c r="C580">
        <v>0</v>
      </c>
      <c r="D580">
        <f t="shared" si="48"/>
        <v>0.01874</v>
      </c>
      <c r="E580">
        <f t="shared" si="49"/>
        <v>-1.291648098065814E-05</v>
      </c>
      <c r="F580">
        <f t="shared" si="46"/>
        <v>-0.8265974197820839</v>
      </c>
      <c r="G580">
        <f t="shared" si="47"/>
        <v>131.5974043679728</v>
      </c>
      <c r="H580">
        <v>28.55</v>
      </c>
    </row>
    <row r="581" spans="2:8" ht="12.75">
      <c r="B581">
        <f t="shared" si="50"/>
        <v>-16.53194934523582</v>
      </c>
      <c r="C581">
        <v>0</v>
      </c>
      <c r="D581">
        <f t="shared" si="48"/>
        <v>0.01874</v>
      </c>
      <c r="E581">
        <f t="shared" si="49"/>
        <v>-1.2533642412210264E-05</v>
      </c>
      <c r="F581">
        <f t="shared" si="46"/>
        <v>-0.8265974515947381</v>
      </c>
      <c r="G581">
        <f t="shared" si="47"/>
        <v>130.77080691637806</v>
      </c>
      <c r="H581">
        <v>28.6</v>
      </c>
    </row>
    <row r="582" spans="2:8" ht="12.75">
      <c r="B582">
        <f t="shared" si="50"/>
        <v>-16.53194995334337</v>
      </c>
      <c r="C582">
        <v>0</v>
      </c>
      <c r="D582">
        <f t="shared" si="48"/>
        <v>0.01874</v>
      </c>
      <c r="E582">
        <f t="shared" si="49"/>
        <v>-1.2162151004374205E-05</v>
      </c>
      <c r="F582">
        <f t="shared" si="46"/>
        <v>-0.8265974824644797</v>
      </c>
      <c r="G582">
        <f t="shared" si="47"/>
        <v>129.94420943391358</v>
      </c>
      <c r="H582">
        <v>28.65</v>
      </c>
    </row>
    <row r="583" spans="2:8" ht="12.75">
      <c r="B583">
        <f t="shared" si="50"/>
        <v>-16.53195054342689</v>
      </c>
      <c r="C583">
        <v>0</v>
      </c>
      <c r="D583">
        <f t="shared" si="48"/>
        <v>0.01874</v>
      </c>
      <c r="E583">
        <f t="shared" si="49"/>
        <v>-1.1801670428888388E-05</v>
      </c>
      <c r="F583">
        <f t="shared" si="46"/>
        <v>-0.8265975124192565</v>
      </c>
      <c r="G583">
        <f t="shared" si="47"/>
        <v>129.11761192149433</v>
      </c>
      <c r="H583">
        <v>28.7</v>
      </c>
    </row>
    <row r="584" spans="2:8" ht="12.75">
      <c r="B584">
        <f t="shared" si="50"/>
        <v>-16.531951116020608</v>
      </c>
      <c r="C584">
        <v>0</v>
      </c>
      <c r="D584">
        <f t="shared" si="48"/>
        <v>0.01874</v>
      </c>
      <c r="E584">
        <f t="shared" si="49"/>
        <v>-1.1451874334095148E-05</v>
      </c>
      <c r="F584">
        <f t="shared" si="46"/>
        <v>-0.8265975414861875</v>
      </c>
      <c r="G584">
        <f t="shared" si="47"/>
        <v>128.29101438000814</v>
      </c>
      <c r="H584">
        <v>28.75</v>
      </c>
    </row>
    <row r="585" spans="2:8" ht="12.75">
      <c r="B585">
        <f t="shared" si="50"/>
        <v>-16.531951671642908</v>
      </c>
      <c r="C585">
        <v>0</v>
      </c>
      <c r="D585">
        <f t="shared" si="48"/>
        <v>0.01874</v>
      </c>
      <c r="E585">
        <f t="shared" si="49"/>
        <v>-1.1112446033912409E-05</v>
      </c>
      <c r="F585">
        <f t="shared" si="46"/>
        <v>-0.8265975696915879</v>
      </c>
      <c r="G585">
        <f t="shared" si="47"/>
        <v>127.46441681031655</v>
      </c>
      <c r="H585">
        <v>28.8</v>
      </c>
    </row>
    <row r="586" spans="2:8" ht="12.75">
      <c r="B586">
        <f t="shared" si="50"/>
        <v>-16.53195221079682</v>
      </c>
      <c r="C586">
        <v>0</v>
      </c>
      <c r="D586">
        <f t="shared" si="48"/>
        <v>0.01874</v>
      </c>
      <c r="E586">
        <f t="shared" si="49"/>
        <v>-1.0783078235313618E-05</v>
      </c>
      <c r="F586">
        <f t="shared" si="46"/>
        <v>-0.8265975970609933</v>
      </c>
      <c r="G586">
        <f t="shared" si="47"/>
        <v>126.63781921325555</v>
      </c>
      <c r="H586">
        <v>28.85</v>
      </c>
    </row>
    <row r="587" spans="2:8" ht="12.75">
      <c r="B587">
        <f t="shared" si="50"/>
        <v>-16.531952733970456</v>
      </c>
      <c r="C587">
        <v>0</v>
      </c>
      <c r="D587">
        <f t="shared" si="48"/>
        <v>0.01874</v>
      </c>
      <c r="E587">
        <f t="shared" si="49"/>
        <v>-1.0463472743591382E-05</v>
      </c>
      <c r="F587">
        <f aca="true" t="shared" si="51" ref="F587:F650">((B586+B587)/2)*0.05</f>
        <v>-0.8265976236191819</v>
      </c>
      <c r="G587">
        <f aca="true" t="shared" si="52" ref="G587:G650">G586+F587</f>
        <v>125.81122158963638</v>
      </c>
      <c r="H587">
        <v>28.9</v>
      </c>
    </row>
    <row r="588" spans="2:8" ht="12.75">
      <c r="B588">
        <f t="shared" si="50"/>
        <v>-16.531953241637467</v>
      </c>
      <c r="C588">
        <v>0</v>
      </c>
      <c r="D588">
        <f t="shared" si="48"/>
        <v>0.01874</v>
      </c>
      <c r="E588">
        <f t="shared" si="49"/>
        <v>-1.01533402135348E-05</v>
      </c>
      <c r="F588">
        <f t="shared" si="51"/>
        <v>-0.8265976493901981</v>
      </c>
      <c r="G588">
        <f t="shared" si="52"/>
        <v>124.98462394024618</v>
      </c>
      <c r="H588">
        <v>28.95</v>
      </c>
    </row>
    <row r="589" spans="2:8" ht="12.75">
      <c r="B589">
        <f t="shared" si="50"/>
        <v>-16.53195373425746</v>
      </c>
      <c r="C589">
        <v>0</v>
      </c>
      <c r="D589">
        <f t="shared" si="48"/>
        <v>0.01874</v>
      </c>
      <c r="E589">
        <f t="shared" si="49"/>
        <v>-9.85239986950397E-06</v>
      </c>
      <c r="F589">
        <f t="shared" si="51"/>
        <v>-0.8265976743973731</v>
      </c>
      <c r="G589">
        <f t="shared" si="52"/>
        <v>124.1580262658488</v>
      </c>
      <c r="H589">
        <v>29</v>
      </c>
    </row>
    <row r="590" spans="2:8" ht="12.75">
      <c r="B590">
        <f t="shared" si="50"/>
        <v>-16.53195421227642</v>
      </c>
      <c r="C590">
        <v>0</v>
      </c>
      <c r="D590">
        <f t="shared" si="48"/>
        <v>0.01874</v>
      </c>
      <c r="E590">
        <f t="shared" si="49"/>
        <v>-9.560379259569501E-06</v>
      </c>
      <c r="F590">
        <f t="shared" si="51"/>
        <v>-0.8265976986633471</v>
      </c>
      <c r="G590">
        <f t="shared" si="52"/>
        <v>123.33142856718545</v>
      </c>
      <c r="H590">
        <v>29.05</v>
      </c>
    </row>
    <row r="591" spans="2:8" ht="12.75">
      <c r="B591">
        <f t="shared" si="50"/>
        <v>-16.53195467612712</v>
      </c>
      <c r="C591">
        <v>0</v>
      </c>
      <c r="D591">
        <f t="shared" si="48"/>
        <v>0.01874</v>
      </c>
      <c r="E591">
        <f t="shared" si="49"/>
        <v>-9.277014006689849E-06</v>
      </c>
      <c r="F591">
        <f t="shared" si="51"/>
        <v>-0.8265977222100886</v>
      </c>
      <c r="G591">
        <f t="shared" si="52"/>
        <v>122.50483084497537</v>
      </c>
      <c r="H591">
        <v>29.1</v>
      </c>
    </row>
    <row r="592" spans="2:8" ht="12.75">
      <c r="B592">
        <f t="shared" si="50"/>
        <v>-16.531955126229498</v>
      </c>
      <c r="C592">
        <v>0</v>
      </c>
      <c r="D592">
        <f t="shared" si="48"/>
        <v>0.01874</v>
      </c>
      <c r="E592">
        <f t="shared" si="49"/>
        <v>-9.002047568775177E-06</v>
      </c>
      <c r="F592">
        <f t="shared" si="51"/>
        <v>-0.8265977450589155</v>
      </c>
      <c r="G592">
        <f t="shared" si="52"/>
        <v>121.67823309991645</v>
      </c>
      <c r="H592">
        <v>29.15</v>
      </c>
    </row>
    <row r="593" spans="2:8" ht="12.75">
      <c r="B593">
        <f t="shared" si="50"/>
        <v>-16.531955562991048</v>
      </c>
      <c r="C593">
        <v>0</v>
      </c>
      <c r="D593">
        <f t="shared" si="48"/>
        <v>0.01874</v>
      </c>
      <c r="E593">
        <f t="shared" si="49"/>
        <v>-8.735231010599915E-06</v>
      </c>
      <c r="F593">
        <f t="shared" si="51"/>
        <v>-0.8265977672305138</v>
      </c>
      <c r="G593">
        <f t="shared" si="52"/>
        <v>120.85163533268594</v>
      </c>
      <c r="H593">
        <v>29.2</v>
      </c>
    </row>
    <row r="594" spans="2:8" ht="12.75">
      <c r="B594">
        <f t="shared" si="50"/>
        <v>-16.531955986807187</v>
      </c>
      <c r="C594">
        <v>0</v>
      </c>
      <c r="D594">
        <f t="shared" si="48"/>
        <v>0.01874</v>
      </c>
      <c r="E594">
        <f t="shared" si="49"/>
        <v>-8.476322772753146E-06</v>
      </c>
      <c r="F594">
        <f t="shared" si="51"/>
        <v>-0.8265977887449559</v>
      </c>
      <c r="G594">
        <f t="shared" si="52"/>
        <v>120.02503754394098</v>
      </c>
      <c r="H594">
        <v>29.25</v>
      </c>
    </row>
    <row r="595" spans="2:8" ht="12.75">
      <c r="B595">
        <f t="shared" si="50"/>
        <v>-16.53195639806161</v>
      </c>
      <c r="C595">
        <v>0</v>
      </c>
      <c r="D595">
        <f t="shared" si="48"/>
        <v>0.01874</v>
      </c>
      <c r="E595">
        <f t="shared" si="49"/>
        <v>-8.22508845539986E-06</v>
      </c>
      <c r="F595">
        <f t="shared" si="51"/>
        <v>-0.82659780962172</v>
      </c>
      <c r="G595">
        <f t="shared" si="52"/>
        <v>119.19843973431927</v>
      </c>
      <c r="H595">
        <v>29.3</v>
      </c>
    </row>
    <row r="596" spans="2:8" ht="12.75">
      <c r="B596">
        <f t="shared" si="50"/>
        <v>-16.53195679712664</v>
      </c>
      <c r="C596">
        <v>0</v>
      </c>
      <c r="D596">
        <f t="shared" si="48"/>
        <v>0.01874</v>
      </c>
      <c r="E596">
        <f t="shared" si="49"/>
        <v>-7.98130060796656E-06</v>
      </c>
      <c r="F596">
        <f t="shared" si="51"/>
        <v>-0.8265978298797063</v>
      </c>
      <c r="G596">
        <f t="shared" si="52"/>
        <v>118.37184190443956</v>
      </c>
      <c r="H596">
        <v>29.35</v>
      </c>
    </row>
    <row r="597" spans="2:8" ht="12.75">
      <c r="B597">
        <f t="shared" si="50"/>
        <v>-16.531957184363566</v>
      </c>
      <c r="C597">
        <v>0</v>
      </c>
      <c r="D597">
        <f t="shared" si="48"/>
        <v>0.01874</v>
      </c>
      <c r="E597">
        <f t="shared" si="49"/>
        <v>-7.744738521789051E-06</v>
      </c>
      <c r="F597">
        <f t="shared" si="51"/>
        <v>-0.8265978495372551</v>
      </c>
      <c r="G597">
        <f t="shared" si="52"/>
        <v>117.54524405490231</v>
      </c>
      <c r="H597">
        <v>29.4</v>
      </c>
    </row>
    <row r="598" spans="2:8" ht="12.75">
      <c r="B598">
        <f t="shared" si="50"/>
        <v>-16.53195756012297</v>
      </c>
      <c r="C598">
        <v>0</v>
      </c>
      <c r="D598">
        <f t="shared" si="48"/>
        <v>0.01874</v>
      </c>
      <c r="E598">
        <f t="shared" si="49"/>
        <v>-7.515188025722383E-06</v>
      </c>
      <c r="F598">
        <f t="shared" si="51"/>
        <v>-0.8265978686121636</v>
      </c>
      <c r="G598">
        <f t="shared" si="52"/>
        <v>116.71864618629014</v>
      </c>
      <c r="H598">
        <v>29.45</v>
      </c>
    </row>
    <row r="599" spans="2:8" ht="12.75">
      <c r="B599">
        <f t="shared" si="50"/>
        <v>-16.531957924745033</v>
      </c>
      <c r="C599">
        <v>0</v>
      </c>
      <c r="D599">
        <f t="shared" si="48"/>
        <v>0.01874</v>
      </c>
      <c r="E599">
        <f t="shared" si="49"/>
        <v>-7.29244130100495E-06</v>
      </c>
      <c r="F599">
        <f t="shared" si="51"/>
        <v>-0.8265978871217001</v>
      </c>
      <c r="G599">
        <f t="shared" si="52"/>
        <v>115.89204829916844</v>
      </c>
      <c r="H599">
        <v>29.5</v>
      </c>
    </row>
    <row r="600" spans="2:8" ht="12.75">
      <c r="B600">
        <f t="shared" si="50"/>
        <v>-16.531958278559866</v>
      </c>
      <c r="C600">
        <v>0</v>
      </c>
      <c r="D600">
        <f t="shared" si="48"/>
        <v>0.01874</v>
      </c>
      <c r="E600">
        <f t="shared" si="49"/>
        <v>-7.076296687236052E-06</v>
      </c>
      <c r="F600">
        <f t="shared" si="51"/>
        <v>-0.8265979050826225</v>
      </c>
      <c r="G600">
        <f t="shared" si="52"/>
        <v>115.06545039408581</v>
      </c>
      <c r="H600">
        <v>29.55</v>
      </c>
    </row>
    <row r="601" spans="2:8" ht="12.75">
      <c r="B601">
        <f t="shared" si="50"/>
        <v>-16.531958621887792</v>
      </c>
      <c r="C601">
        <v>0</v>
      </c>
      <c r="D601">
        <f t="shared" si="48"/>
        <v>0.01874</v>
      </c>
      <c r="E601">
        <f t="shared" si="49"/>
        <v>-6.86655850168325E-06</v>
      </c>
      <c r="F601">
        <f t="shared" si="51"/>
        <v>-0.8265979225111915</v>
      </c>
      <c r="G601">
        <f t="shared" si="52"/>
        <v>114.23885247157462</v>
      </c>
      <c r="H601">
        <v>29.6</v>
      </c>
    </row>
    <row r="602" spans="2:8" ht="12.75">
      <c r="B602">
        <f t="shared" si="50"/>
        <v>-16.531958955039634</v>
      </c>
      <c r="C602">
        <v>0</v>
      </c>
      <c r="D602">
        <f aca="true" t="shared" si="53" ref="D602:D665">($B$1+C602)/1000</f>
        <v>0.01874</v>
      </c>
      <c r="E602">
        <f aca="true" t="shared" si="54" ref="E602:E665">(A602-D602*9.8-$D$1*B601)/(D602)</f>
        <v>-6.663036858589718E-06</v>
      </c>
      <c r="F602">
        <f t="shared" si="51"/>
        <v>-0.8265979394231856</v>
      </c>
      <c r="G602">
        <f t="shared" si="52"/>
        <v>113.41225453215144</v>
      </c>
      <c r="H602">
        <v>29.65</v>
      </c>
    </row>
    <row r="603" spans="2:8" ht="12.75">
      <c r="B603">
        <f t="shared" si="50"/>
        <v>-16.53195927831701</v>
      </c>
      <c r="C603">
        <v>0</v>
      </c>
      <c r="D603">
        <f t="shared" si="53"/>
        <v>0.01874</v>
      </c>
      <c r="E603">
        <f t="shared" si="54"/>
        <v>-6.465547503292462E-06</v>
      </c>
      <c r="F603">
        <f t="shared" si="51"/>
        <v>-0.8265979558339162</v>
      </c>
      <c r="G603">
        <f t="shared" si="52"/>
        <v>112.58565657631752</v>
      </c>
      <c r="H603">
        <v>29.7</v>
      </c>
    </row>
    <row r="604" spans="2:8" ht="12.75">
      <c r="B604">
        <f t="shared" si="50"/>
        <v>-16.531959592012594</v>
      </c>
      <c r="C604">
        <v>0</v>
      </c>
      <c r="D604">
        <f t="shared" si="53"/>
        <v>0.01874</v>
      </c>
      <c r="E604">
        <f t="shared" si="54"/>
        <v>-6.273911641897291E-06</v>
      </c>
      <c r="F604">
        <f t="shared" si="51"/>
        <v>-0.8265979717582401</v>
      </c>
      <c r="G604">
        <f t="shared" si="52"/>
        <v>111.75905860455927</v>
      </c>
      <c r="H604">
        <v>29.75</v>
      </c>
    </row>
    <row r="605" spans="2:8" ht="12.75">
      <c r="B605">
        <f t="shared" si="50"/>
        <v>-16.531959896410385</v>
      </c>
      <c r="C605">
        <v>0</v>
      </c>
      <c r="D605">
        <f t="shared" si="53"/>
        <v>0.01874</v>
      </c>
      <c r="E605">
        <f t="shared" si="54"/>
        <v>-6.087955779840297E-06</v>
      </c>
      <c r="F605">
        <f t="shared" si="51"/>
        <v>-0.8265979872105746</v>
      </c>
      <c r="G605">
        <f t="shared" si="52"/>
        <v>110.9324606173487</v>
      </c>
      <c r="H605">
        <v>29.8</v>
      </c>
    </row>
    <row r="606" spans="2:8" ht="12.75">
      <c r="B606">
        <f t="shared" si="50"/>
        <v>-16.531960191785963</v>
      </c>
      <c r="C606">
        <v>0</v>
      </c>
      <c r="D606">
        <f t="shared" si="53"/>
        <v>0.01874</v>
      </c>
      <c r="E606">
        <f t="shared" si="54"/>
        <v>-5.907511563411521E-06</v>
      </c>
      <c r="F606">
        <f t="shared" si="51"/>
        <v>-0.8265980022049088</v>
      </c>
      <c r="G606">
        <f t="shared" si="52"/>
        <v>110.10586261514379</v>
      </c>
      <c r="H606">
        <v>29.85</v>
      </c>
    </row>
    <row r="607" spans="2:8" ht="12.75">
      <c r="B607">
        <f t="shared" si="50"/>
        <v>-16.531960478406745</v>
      </c>
      <c r="C607">
        <v>0</v>
      </c>
      <c r="D607">
        <f t="shared" si="53"/>
        <v>0.01874</v>
      </c>
      <c r="E607">
        <f t="shared" si="54"/>
        <v>-5.732415631646221E-06</v>
      </c>
      <c r="F607">
        <f t="shared" si="51"/>
        <v>-0.8265980167548177</v>
      </c>
      <c r="G607">
        <f t="shared" si="52"/>
        <v>109.27926459838898</v>
      </c>
      <c r="H607">
        <v>29.9</v>
      </c>
    </row>
    <row r="608" spans="2:8" ht="12.75">
      <c r="B608">
        <f t="shared" si="50"/>
        <v>-16.531960756532218</v>
      </c>
      <c r="C608">
        <v>0</v>
      </c>
      <c r="D608">
        <f t="shared" si="53"/>
        <v>0.01874</v>
      </c>
      <c r="E608">
        <f t="shared" si="54"/>
        <v>-5.562509462291798E-06</v>
      </c>
      <c r="F608">
        <f t="shared" si="51"/>
        <v>-0.826598030873474</v>
      </c>
      <c r="G608">
        <f t="shared" si="52"/>
        <v>108.45266656751551</v>
      </c>
      <c r="H608">
        <v>29.95</v>
      </c>
    </row>
    <row r="609" spans="2:8" ht="12.75">
      <c r="B609">
        <f t="shared" si="50"/>
        <v>-16.53196102641418</v>
      </c>
      <c r="C609">
        <v>0</v>
      </c>
      <c r="D609">
        <f t="shared" si="53"/>
        <v>0.01874</v>
      </c>
      <c r="E609">
        <f t="shared" si="54"/>
        <v>-5.397639234066676E-06</v>
      </c>
      <c r="F609">
        <f t="shared" si="51"/>
        <v>-0.8265980445736599</v>
      </c>
      <c r="G609">
        <f t="shared" si="52"/>
        <v>107.62606852294185</v>
      </c>
      <c r="H609">
        <v>30</v>
      </c>
    </row>
    <row r="610" spans="2:8" ht="12.75">
      <c r="B610">
        <f t="shared" si="50"/>
        <v>-16.531961288296966</v>
      </c>
      <c r="C610">
        <v>0</v>
      </c>
      <c r="D610">
        <f t="shared" si="53"/>
        <v>0.01874</v>
      </c>
      <c r="E610">
        <f t="shared" si="54"/>
        <v>-5.237655684475928E-06</v>
      </c>
      <c r="F610">
        <f t="shared" si="51"/>
        <v>-0.8265980578677787</v>
      </c>
      <c r="G610">
        <f t="shared" si="52"/>
        <v>106.79947046507407</v>
      </c>
      <c r="H610">
        <v>30.05</v>
      </c>
    </row>
    <row r="611" spans="2:8" ht="12.75">
      <c r="B611">
        <f t="shared" si="50"/>
        <v>-16.531961542417665</v>
      </c>
      <c r="C611">
        <v>0</v>
      </c>
      <c r="D611">
        <f t="shared" si="53"/>
        <v>0.01874</v>
      </c>
      <c r="E611">
        <f t="shared" si="54"/>
        <v>-5.082413973551239E-06</v>
      </c>
      <c r="F611">
        <f t="shared" si="51"/>
        <v>-0.8265980707678658</v>
      </c>
      <c r="G611">
        <f t="shared" si="52"/>
        <v>105.9728723943062</v>
      </c>
      <c r="H611">
        <v>30.1</v>
      </c>
    </row>
    <row r="612" spans="2:8" ht="12.75">
      <c r="B612">
        <f t="shared" si="50"/>
        <v>-16.531961789006342</v>
      </c>
      <c r="C612">
        <v>0</v>
      </c>
      <c r="D612">
        <f t="shared" si="53"/>
        <v>0.01874</v>
      </c>
      <c r="E612">
        <f t="shared" si="54"/>
        <v>-4.931773554996321E-06</v>
      </c>
      <c r="F612">
        <f t="shared" si="51"/>
        <v>-0.8265980832856002</v>
      </c>
      <c r="G612">
        <f t="shared" si="52"/>
        <v>105.14627431102059</v>
      </c>
      <c r="H612">
        <v>30.15</v>
      </c>
    </row>
    <row r="613" spans="2:8" ht="12.75">
      <c r="B613">
        <f t="shared" si="50"/>
        <v>-16.531962028286245</v>
      </c>
      <c r="C613">
        <v>0</v>
      </c>
      <c r="D613">
        <f t="shared" si="53"/>
        <v>0.01874</v>
      </c>
      <c r="E613">
        <f t="shared" si="54"/>
        <v>-4.785598050294488E-06</v>
      </c>
      <c r="F613">
        <f t="shared" si="51"/>
        <v>-0.8265980954323148</v>
      </c>
      <c r="G613">
        <f t="shared" si="52"/>
        <v>104.31967621558827</v>
      </c>
      <c r="H613">
        <v>30.2</v>
      </c>
    </row>
    <row r="614" spans="2:8" ht="12.75">
      <c r="B614">
        <f t="shared" si="50"/>
        <v>-16.531962260474</v>
      </c>
      <c r="C614">
        <v>0</v>
      </c>
      <c r="D614">
        <f t="shared" si="53"/>
        <v>0.01874</v>
      </c>
      <c r="E614">
        <f t="shared" si="54"/>
        <v>-4.643755119854065E-06</v>
      </c>
      <c r="F614">
        <f t="shared" si="51"/>
        <v>-0.8265981072190063</v>
      </c>
      <c r="G614">
        <f t="shared" si="52"/>
        <v>103.49307810836926</v>
      </c>
      <c r="H614">
        <v>30.25</v>
      </c>
    </row>
    <row r="615" spans="2:8" ht="12.75">
      <c r="B615">
        <f t="shared" si="50"/>
        <v>-16.531962485779818</v>
      </c>
      <c r="C615">
        <v>0</v>
      </c>
      <c r="D615">
        <f t="shared" si="53"/>
        <v>0.01874</v>
      </c>
      <c r="E615">
        <f t="shared" si="54"/>
        <v>-4.5061163504457555E-06</v>
      </c>
      <c r="F615">
        <f t="shared" si="51"/>
        <v>-0.8265981186563455</v>
      </c>
      <c r="G615">
        <f t="shared" si="52"/>
        <v>102.66647998971291</v>
      </c>
      <c r="H615">
        <v>30.3</v>
      </c>
    </row>
    <row r="616" spans="2:8" ht="12.75">
      <c r="B616">
        <f t="shared" si="50"/>
        <v>-16.531962704407675</v>
      </c>
      <c r="C616">
        <v>0</v>
      </c>
      <c r="D616">
        <f t="shared" si="53"/>
        <v>0.01874</v>
      </c>
      <c r="E616">
        <f t="shared" si="54"/>
        <v>-4.372557129310221E-06</v>
      </c>
      <c r="F616">
        <f t="shared" si="51"/>
        <v>-0.8265981297546873</v>
      </c>
      <c r="G616">
        <f t="shared" si="52"/>
        <v>101.83988185995823</v>
      </c>
      <c r="H616">
        <v>30.35</v>
      </c>
    </row>
    <row r="617" spans="2:8" ht="12.75">
      <c r="B617">
        <f t="shared" si="50"/>
        <v>-16.531962916555504</v>
      </c>
      <c r="C617">
        <v>0</v>
      </c>
      <c r="D617">
        <f t="shared" si="53"/>
        <v>0.01874</v>
      </c>
      <c r="E617">
        <f t="shared" si="54"/>
        <v>-4.24295654196306E-06</v>
      </c>
      <c r="F617">
        <f t="shared" si="51"/>
        <v>-0.8265981405240794</v>
      </c>
      <c r="G617">
        <f t="shared" si="52"/>
        <v>101.01328371943414</v>
      </c>
      <c r="H617">
        <v>30.4</v>
      </c>
    </row>
    <row r="618" spans="2:8" ht="12.75">
      <c r="B618">
        <f t="shared" si="50"/>
        <v>-16.531963122415366</v>
      </c>
      <c r="C618">
        <v>0</v>
      </c>
      <c r="D618">
        <f t="shared" si="53"/>
        <v>0.01874</v>
      </c>
      <c r="E618">
        <f t="shared" si="54"/>
        <v>-4.11719725667E-06</v>
      </c>
      <c r="F618">
        <f t="shared" si="51"/>
        <v>-0.8265981509742718</v>
      </c>
      <c r="G618">
        <f t="shared" si="52"/>
        <v>100.18668556845986</v>
      </c>
      <c r="H618">
        <v>30.45</v>
      </c>
    </row>
    <row r="619" spans="2:8" ht="12.75">
      <c r="B619">
        <f t="shared" si="50"/>
        <v>-16.531963322173638</v>
      </c>
      <c r="C619">
        <v>0</v>
      </c>
      <c r="D619">
        <f t="shared" si="53"/>
        <v>0.01874</v>
      </c>
      <c r="E619">
        <f t="shared" si="54"/>
        <v>-3.9951654192897E-06</v>
      </c>
      <c r="F619">
        <f t="shared" si="51"/>
        <v>-0.8265981611147251</v>
      </c>
      <c r="G619">
        <f t="shared" si="52"/>
        <v>99.36008740734513</v>
      </c>
      <c r="H619">
        <v>30.5</v>
      </c>
    </row>
    <row r="620" spans="2:8" ht="12.75">
      <c r="B620">
        <f t="shared" si="50"/>
        <v>-16.531963516011167</v>
      </c>
      <c r="C620">
        <v>0</v>
      </c>
      <c r="D620">
        <f t="shared" si="53"/>
        <v>0.01874</v>
      </c>
      <c r="E620">
        <f t="shared" si="54"/>
        <v>-3.876750549597643E-06</v>
      </c>
      <c r="F620">
        <f t="shared" si="51"/>
        <v>-0.8265981709546202</v>
      </c>
      <c r="G620">
        <f t="shared" si="52"/>
        <v>98.53348923639051</v>
      </c>
      <c r="H620">
        <v>30.55</v>
      </c>
    </row>
    <row r="621" spans="2:8" ht="12.75">
      <c r="B621">
        <f t="shared" si="50"/>
        <v>-16.53196370410344</v>
      </c>
      <c r="C621">
        <v>0</v>
      </c>
      <c r="D621">
        <f t="shared" si="53"/>
        <v>0.01874</v>
      </c>
      <c r="E621">
        <f t="shared" si="54"/>
        <v>-3.7618454405721955E-06</v>
      </c>
      <c r="F621">
        <f t="shared" si="51"/>
        <v>-0.8265981805028653</v>
      </c>
      <c r="G621">
        <f t="shared" si="52"/>
        <v>97.70689105588764</v>
      </c>
      <c r="H621">
        <v>30.6</v>
      </c>
    </row>
    <row r="622" spans="2:8" ht="12.75">
      <c r="B622">
        <f t="shared" si="50"/>
        <v>-16.531963886620744</v>
      </c>
      <c r="C622">
        <v>0</v>
      </c>
      <c r="D622">
        <f t="shared" si="53"/>
        <v>0.01874</v>
      </c>
      <c r="E622">
        <f t="shared" si="54"/>
        <v>-3.6503460680482926E-06</v>
      </c>
      <c r="F622">
        <f t="shared" si="51"/>
        <v>-0.8265981897681046</v>
      </c>
      <c r="G622">
        <f t="shared" si="52"/>
        <v>96.88029286611953</v>
      </c>
      <c r="H622">
        <v>30.65</v>
      </c>
    </row>
    <row r="623" spans="2:8" ht="12.75">
      <c r="B623">
        <f t="shared" si="50"/>
        <v>-16.531964063728317</v>
      </c>
      <c r="C623">
        <v>0</v>
      </c>
      <c r="D623">
        <f t="shared" si="53"/>
        <v>0.01874</v>
      </c>
      <c r="E623">
        <f t="shared" si="54"/>
        <v>-3.5421514855602325E-06</v>
      </c>
      <c r="F623">
        <f t="shared" si="51"/>
        <v>-0.8265981987587265</v>
      </c>
      <c r="G623">
        <f t="shared" si="52"/>
        <v>96.0536946673608</v>
      </c>
      <c r="H623">
        <v>30.7</v>
      </c>
    </row>
    <row r="624" spans="2:8" ht="12.75">
      <c r="B624">
        <f t="shared" si="50"/>
        <v>-16.531964235586504</v>
      </c>
      <c r="C624">
        <v>0</v>
      </c>
      <c r="D624">
        <f t="shared" si="53"/>
        <v>0.01874</v>
      </c>
      <c r="E624">
        <f t="shared" si="54"/>
        <v>-3.437163741400793E-06</v>
      </c>
      <c r="F624">
        <f t="shared" si="51"/>
        <v>-0.8265982074828706</v>
      </c>
      <c r="G624">
        <f t="shared" si="52"/>
        <v>95.22709645987793</v>
      </c>
      <c r="H624">
        <v>30.75</v>
      </c>
    </row>
    <row r="625" spans="2:8" ht="12.75">
      <c r="B625">
        <f t="shared" si="50"/>
        <v>-16.531964402350894</v>
      </c>
      <c r="C625">
        <v>0</v>
      </c>
      <c r="D625">
        <f t="shared" si="53"/>
        <v>0.01874</v>
      </c>
      <c r="E625">
        <f t="shared" si="54"/>
        <v>-3.335287785312733E-06</v>
      </c>
      <c r="F625">
        <f t="shared" si="51"/>
        <v>-0.8265982159484349</v>
      </c>
      <c r="G625">
        <f t="shared" si="52"/>
        <v>94.40049824392949</v>
      </c>
      <c r="H625">
        <v>30.8</v>
      </c>
    </row>
    <row r="626" spans="2:8" ht="12.75">
      <c r="B626">
        <f t="shared" si="50"/>
        <v>-16.531964564172462</v>
      </c>
      <c r="C626">
        <v>0</v>
      </c>
      <c r="D626">
        <f t="shared" si="53"/>
        <v>0.01874</v>
      </c>
      <c r="E626">
        <f t="shared" si="54"/>
        <v>-3.236431385547903E-06</v>
      </c>
      <c r="F626">
        <f t="shared" si="51"/>
        <v>-0.8265982241630839</v>
      </c>
      <c r="G626">
        <f t="shared" si="52"/>
        <v>93.57390001976641</v>
      </c>
      <c r="H626">
        <v>30.85</v>
      </c>
    </row>
    <row r="627" spans="2:8" ht="12.75">
      <c r="B627">
        <f aca="true" t="shared" si="55" ref="B627:B690">B626+(E627*0.05)</f>
        <v>-16.531964721197713</v>
      </c>
      <c r="C627">
        <v>0</v>
      </c>
      <c r="D627">
        <f t="shared" si="53"/>
        <v>0.01874</v>
      </c>
      <c r="E627">
        <f t="shared" si="54"/>
        <v>-3.1405050459263595E-06</v>
      </c>
      <c r="F627">
        <f t="shared" si="51"/>
        <v>-0.8265982321342545</v>
      </c>
      <c r="G627">
        <f t="shared" si="52"/>
        <v>92.74730178763215</v>
      </c>
      <c r="H627">
        <v>30.9</v>
      </c>
    </row>
    <row r="628" spans="2:8" ht="12.75">
      <c r="B628">
        <f t="shared" si="55"/>
        <v>-16.53196487356881</v>
      </c>
      <c r="C628">
        <v>0</v>
      </c>
      <c r="D628">
        <f t="shared" si="53"/>
        <v>0.01874</v>
      </c>
      <c r="E628">
        <f t="shared" si="54"/>
        <v>-3.0474219169711264E-06</v>
      </c>
      <c r="F628">
        <f t="shared" si="51"/>
        <v>-0.826598239869163</v>
      </c>
      <c r="G628">
        <f t="shared" si="52"/>
        <v>91.920703547763</v>
      </c>
      <c r="H628">
        <v>30.95</v>
      </c>
    </row>
    <row r="629" spans="2:8" ht="12.75">
      <c r="B629">
        <f t="shared" si="55"/>
        <v>-16.531965021423698</v>
      </c>
      <c r="C629">
        <v>0</v>
      </c>
      <c r="D629">
        <f t="shared" si="53"/>
        <v>0.01874</v>
      </c>
      <c r="E629">
        <f t="shared" si="54"/>
        <v>-2.9570977292592685E-06</v>
      </c>
      <c r="F629">
        <f t="shared" si="51"/>
        <v>-0.8265982473748128</v>
      </c>
      <c r="G629">
        <f t="shared" si="52"/>
        <v>91.09410530038818</v>
      </c>
      <c r="H629">
        <v>31</v>
      </c>
    </row>
    <row r="630" spans="2:8" ht="12.75">
      <c r="B630">
        <f t="shared" si="55"/>
        <v>-16.531965164896235</v>
      </c>
      <c r="C630">
        <v>0</v>
      </c>
      <c r="D630">
        <f t="shared" si="53"/>
        <v>0.01874</v>
      </c>
      <c r="E630">
        <f t="shared" si="54"/>
        <v>-2.869450708999917E-06</v>
      </c>
      <c r="F630">
        <f t="shared" si="51"/>
        <v>-0.8265982546579984</v>
      </c>
      <c r="G630">
        <f t="shared" si="52"/>
        <v>90.26750704573018</v>
      </c>
      <c r="H630">
        <v>31.05</v>
      </c>
    </row>
    <row r="631" spans="2:8" ht="12.75">
      <c r="B631">
        <f t="shared" si="55"/>
        <v>-16.53196530411631</v>
      </c>
      <c r="C631">
        <v>0</v>
      </c>
      <c r="D631">
        <f t="shared" si="53"/>
        <v>0.01874</v>
      </c>
      <c r="E631">
        <f t="shared" si="54"/>
        <v>-2.784401506942079E-06</v>
      </c>
      <c r="F631">
        <f t="shared" si="51"/>
        <v>-0.8265982617253137</v>
      </c>
      <c r="G631">
        <f t="shared" si="52"/>
        <v>89.44090878400488</v>
      </c>
      <c r="H631">
        <v>31.1</v>
      </c>
    </row>
    <row r="632" spans="2:8" ht="12.75">
      <c r="B632">
        <f t="shared" si="55"/>
        <v>-16.531965439209966</v>
      </c>
      <c r="C632">
        <v>0</v>
      </c>
      <c r="D632">
        <f t="shared" si="53"/>
        <v>0.01874</v>
      </c>
      <c r="E632">
        <f t="shared" si="54"/>
        <v>-2.7018731243202736E-06</v>
      </c>
      <c r="F632">
        <f t="shared" si="51"/>
        <v>-0.8265982685831569</v>
      </c>
      <c r="G632">
        <f t="shared" si="52"/>
        <v>88.61431051542172</v>
      </c>
      <c r="H632">
        <v>31.15</v>
      </c>
    </row>
    <row r="633" spans="2:8" ht="12.75">
      <c r="B633">
        <f t="shared" si="55"/>
        <v>-16.53196557029951</v>
      </c>
      <c r="C633">
        <v>0</v>
      </c>
      <c r="D633">
        <f t="shared" si="53"/>
        <v>0.01874</v>
      </c>
      <c r="E633">
        <f t="shared" si="54"/>
        <v>-2.621790844724518E-06</v>
      </c>
      <c r="F633">
        <f t="shared" si="51"/>
        <v>-0.8265982752377369</v>
      </c>
      <c r="G633">
        <f t="shared" si="52"/>
        <v>87.78771224018398</v>
      </c>
      <c r="H633">
        <v>31.2</v>
      </c>
    </row>
    <row r="634" spans="2:8" ht="12.75">
      <c r="B634">
        <f t="shared" si="55"/>
        <v>-16.531965697503615</v>
      </c>
      <c r="C634">
        <v>0</v>
      </c>
      <c r="D634">
        <f t="shared" si="53"/>
        <v>0.01874</v>
      </c>
      <c r="E634">
        <f t="shared" si="54"/>
        <v>-2.5440821674513992E-06</v>
      </c>
      <c r="F634">
        <f t="shared" si="51"/>
        <v>-0.8265982816950782</v>
      </c>
      <c r="G634">
        <f t="shared" si="52"/>
        <v>86.9611139584889</v>
      </c>
      <c r="H634">
        <v>31.25</v>
      </c>
    </row>
    <row r="635" spans="2:8" ht="12.75">
      <c r="B635">
        <f t="shared" si="55"/>
        <v>-16.53196582093745</v>
      </c>
      <c r="C635">
        <v>0</v>
      </c>
      <c r="D635">
        <f t="shared" si="53"/>
        <v>0.01874</v>
      </c>
      <c r="E635">
        <f t="shared" si="54"/>
        <v>-2.468676739374059E-06</v>
      </c>
      <c r="F635">
        <f t="shared" si="51"/>
        <v>-0.8265982879610267</v>
      </c>
      <c r="G635">
        <f t="shared" si="52"/>
        <v>86.13451567052786</v>
      </c>
      <c r="H635">
        <v>31.3</v>
      </c>
    </row>
    <row r="636" spans="2:8" ht="12.75">
      <c r="B636">
        <f t="shared" si="55"/>
        <v>-16.531965940712766</v>
      </c>
      <c r="C636">
        <v>0</v>
      </c>
      <c r="D636">
        <f t="shared" si="53"/>
        <v>0.01874</v>
      </c>
      <c r="E636">
        <f t="shared" si="54"/>
        <v>-2.3955062942176163E-06</v>
      </c>
      <c r="F636">
        <f t="shared" si="51"/>
        <v>-0.8265982940412555</v>
      </c>
      <c r="G636">
        <f t="shared" si="52"/>
        <v>85.3079173764866</v>
      </c>
      <c r="H636">
        <v>31.35</v>
      </c>
    </row>
    <row r="637" spans="2:8" ht="12.75">
      <c r="B637">
        <f t="shared" si="55"/>
        <v>-16.531966056937996</v>
      </c>
      <c r="C637">
        <v>0</v>
      </c>
      <c r="D637">
        <f t="shared" si="53"/>
        <v>0.01874</v>
      </c>
      <c r="E637">
        <f t="shared" si="54"/>
        <v>-2.324504587391326E-06</v>
      </c>
      <c r="F637">
        <f t="shared" si="51"/>
        <v>-0.8265982999412691</v>
      </c>
      <c r="G637">
        <f t="shared" si="52"/>
        <v>84.48131907654533</v>
      </c>
      <c r="H637">
        <v>31.4</v>
      </c>
    </row>
    <row r="638" spans="2:8" ht="12.75">
      <c r="B638">
        <f t="shared" si="55"/>
        <v>-16.531966169718363</v>
      </c>
      <c r="C638">
        <v>0</v>
      </c>
      <c r="D638">
        <f t="shared" si="53"/>
        <v>0.01874</v>
      </c>
      <c r="E638">
        <f t="shared" si="54"/>
        <v>-2.255607338226176E-06</v>
      </c>
      <c r="F638">
        <f t="shared" si="51"/>
        <v>-0.8265983056664091</v>
      </c>
      <c r="G638">
        <f t="shared" si="52"/>
        <v>83.65472077087892</v>
      </c>
      <c r="H638">
        <v>31.45</v>
      </c>
    </row>
    <row r="639" spans="2:8" ht="12.75">
      <c r="B639">
        <f t="shared" si="55"/>
        <v>-16.53196627915597</v>
      </c>
      <c r="C639">
        <v>0</v>
      </c>
      <c r="D639">
        <f t="shared" si="53"/>
        <v>0.01874</v>
      </c>
      <c r="E639">
        <f t="shared" si="54"/>
        <v>-2.188752172212482E-06</v>
      </c>
      <c r="F639">
        <f t="shared" si="51"/>
        <v>-0.8265983112218583</v>
      </c>
      <c r="G639">
        <f t="shared" si="52"/>
        <v>82.82812245965707</v>
      </c>
      <c r="H639">
        <v>31.5</v>
      </c>
    </row>
    <row r="640" spans="2:8" ht="12.75">
      <c r="B640">
        <f t="shared" si="55"/>
        <v>-16.531966385349897</v>
      </c>
      <c r="C640">
        <v>0</v>
      </c>
      <c r="D640">
        <f t="shared" si="53"/>
        <v>0.01874</v>
      </c>
      <c r="E640">
        <f t="shared" si="54"/>
        <v>-2.1238785617563976E-06</v>
      </c>
      <c r="F640">
        <f t="shared" si="51"/>
        <v>-0.8265983166126468</v>
      </c>
      <c r="G640">
        <f t="shared" si="52"/>
        <v>82.00152414304442</v>
      </c>
      <c r="H640">
        <v>31.55</v>
      </c>
    </row>
    <row r="641" spans="2:8" ht="12.75">
      <c r="B641">
        <f t="shared" si="55"/>
        <v>-16.531966488396286</v>
      </c>
      <c r="C641">
        <v>0</v>
      </c>
      <c r="D641">
        <f t="shared" si="53"/>
        <v>0.01874</v>
      </c>
      <c r="E641">
        <f t="shared" si="54"/>
        <v>-2.0609277773040335E-06</v>
      </c>
      <c r="F641">
        <f t="shared" si="51"/>
        <v>-0.8265983218436546</v>
      </c>
      <c r="G641">
        <f t="shared" si="52"/>
        <v>81.17492582120076</v>
      </c>
      <c r="H641">
        <v>31.6</v>
      </c>
    </row>
    <row r="642" spans="2:8" ht="12.75">
      <c r="B642">
        <f t="shared" si="55"/>
        <v>-16.53196658838843</v>
      </c>
      <c r="C642">
        <v>0</v>
      </c>
      <c r="D642">
        <f t="shared" si="53"/>
        <v>0.01874</v>
      </c>
      <c r="E642">
        <f t="shared" si="54"/>
        <v>-1.9998428236547043E-06</v>
      </c>
      <c r="F642">
        <f t="shared" si="51"/>
        <v>-0.8265983269196179</v>
      </c>
      <c r="G642">
        <f t="shared" si="52"/>
        <v>80.34832749428114</v>
      </c>
      <c r="H642">
        <v>31.65</v>
      </c>
    </row>
    <row r="643" spans="2:8" ht="12.75">
      <c r="B643">
        <f t="shared" si="55"/>
        <v>-16.531966685416847</v>
      </c>
      <c r="C643">
        <v>0</v>
      </c>
      <c r="D643">
        <f t="shared" si="53"/>
        <v>0.01874</v>
      </c>
      <c r="E643">
        <f t="shared" si="54"/>
        <v>-1.9405683999715726E-06</v>
      </c>
      <c r="F643">
        <f t="shared" si="51"/>
        <v>-0.826598331845132</v>
      </c>
      <c r="G643">
        <f t="shared" si="52"/>
        <v>79.521729162436</v>
      </c>
      <c r="H643">
        <v>31.7</v>
      </c>
    </row>
    <row r="644" spans="2:8" ht="12.75">
      <c r="B644">
        <f t="shared" si="55"/>
        <v>-16.53196677956939</v>
      </c>
      <c r="C644">
        <v>0</v>
      </c>
      <c r="D644">
        <f t="shared" si="53"/>
        <v>0.01874</v>
      </c>
      <c r="E644">
        <f t="shared" si="54"/>
        <v>-1.8830508435003315E-06</v>
      </c>
      <c r="F644">
        <f t="shared" si="51"/>
        <v>-0.8265983366246559</v>
      </c>
      <c r="G644">
        <f t="shared" si="52"/>
        <v>78.69513082581135</v>
      </c>
      <c r="H644">
        <v>31.75</v>
      </c>
    </row>
    <row r="645" spans="2:8" ht="12.75">
      <c r="B645">
        <f t="shared" si="55"/>
        <v>-16.531966870931296</v>
      </c>
      <c r="C645">
        <v>0</v>
      </c>
      <c r="D645">
        <f t="shared" si="53"/>
        <v>0.01874</v>
      </c>
      <c r="E645">
        <f t="shared" si="54"/>
        <v>-1.8272380792122383E-06</v>
      </c>
      <c r="F645">
        <f t="shared" si="51"/>
        <v>-0.8265983412625172</v>
      </c>
      <c r="G645">
        <f t="shared" si="52"/>
        <v>77.86853248454884</v>
      </c>
      <c r="H645">
        <v>31.8</v>
      </c>
    </row>
    <row r="646" spans="2:8" ht="12.75">
      <c r="B646">
        <f t="shared" si="55"/>
        <v>-16.531966959585276</v>
      </c>
      <c r="C646">
        <v>0</v>
      </c>
      <c r="D646">
        <f t="shared" si="53"/>
        <v>0.01874</v>
      </c>
      <c r="E646">
        <f t="shared" si="54"/>
        <v>-1.7730795812958442E-06</v>
      </c>
      <c r="F646">
        <f t="shared" si="51"/>
        <v>-0.8265983457629145</v>
      </c>
      <c r="G646">
        <f t="shared" si="52"/>
        <v>77.04193413878592</v>
      </c>
      <c r="H646">
        <v>31.85</v>
      </c>
    </row>
    <row r="647" spans="2:8" ht="12.75">
      <c r="B647">
        <f t="shared" si="55"/>
        <v>-16.53196704561159</v>
      </c>
      <c r="C647">
        <v>0</v>
      </c>
      <c r="D647">
        <f t="shared" si="53"/>
        <v>0.01874</v>
      </c>
      <c r="E647">
        <f t="shared" si="54"/>
        <v>-1.7205263153945902E-06</v>
      </c>
      <c r="F647">
        <f t="shared" si="51"/>
        <v>-0.8265983501299218</v>
      </c>
      <c r="G647">
        <f t="shared" si="52"/>
        <v>76.21533578865599</v>
      </c>
      <c r="H647">
        <v>31.9</v>
      </c>
    </row>
    <row r="648" spans="2:8" ht="12.75">
      <c r="B648">
        <f t="shared" si="55"/>
        <v>-16.531967129088127</v>
      </c>
      <c r="C648">
        <v>0</v>
      </c>
      <c r="D648">
        <f t="shared" si="53"/>
        <v>0.01874</v>
      </c>
      <c r="E648">
        <f t="shared" si="54"/>
        <v>-1.6695307045418013E-06</v>
      </c>
      <c r="F648">
        <f t="shared" si="51"/>
        <v>-0.826598354367493</v>
      </c>
      <c r="G648">
        <f t="shared" si="52"/>
        <v>75.3887374342885</v>
      </c>
      <c r="H648">
        <v>31.95</v>
      </c>
    </row>
    <row r="649" spans="2:8" ht="12.75">
      <c r="B649">
        <f t="shared" si="55"/>
        <v>-16.531967210090457</v>
      </c>
      <c r="C649">
        <v>0</v>
      </c>
      <c r="D649">
        <f t="shared" si="53"/>
        <v>0.01874</v>
      </c>
      <c r="E649">
        <f t="shared" si="54"/>
        <v>-1.6200465802848042E-06</v>
      </c>
      <c r="F649">
        <f t="shared" si="51"/>
        <v>-0.8265983584794647</v>
      </c>
      <c r="G649">
        <f t="shared" si="52"/>
        <v>74.56213907580904</v>
      </c>
      <c r="H649">
        <v>32</v>
      </c>
    </row>
    <row r="650" spans="2:8" ht="12.75">
      <c r="B650">
        <f t="shared" si="55"/>
        <v>-16.531967288691913</v>
      </c>
      <c r="C650">
        <v>0</v>
      </c>
      <c r="D650">
        <f t="shared" si="53"/>
        <v>0.01874</v>
      </c>
      <c r="E650">
        <f t="shared" si="54"/>
        <v>-1.572029142695572E-06</v>
      </c>
      <c r="F650">
        <f t="shared" si="51"/>
        <v>-0.8265983624695594</v>
      </c>
      <c r="G650">
        <f t="shared" si="52"/>
        <v>73.73554071333949</v>
      </c>
      <c r="H650">
        <v>32.05</v>
      </c>
    </row>
    <row r="651" spans="2:8" ht="12.75">
      <c r="B651">
        <f t="shared" si="55"/>
        <v>-16.53196736496366</v>
      </c>
      <c r="C651">
        <v>0</v>
      </c>
      <c r="D651">
        <f t="shared" si="53"/>
        <v>0.01874</v>
      </c>
      <c r="E651">
        <f t="shared" si="54"/>
        <v>-1.5254349218624553E-06</v>
      </c>
      <c r="F651">
        <f aca="true" t="shared" si="56" ref="F651:F714">((B650+B651)/2)*0.05</f>
        <v>-0.8265983663413894</v>
      </c>
      <c r="G651">
        <f aca="true" t="shared" si="57" ref="G651:G714">G650+F651</f>
        <v>72.9089423469981</v>
      </c>
      <c r="H651">
        <v>32.1</v>
      </c>
    </row>
    <row r="652" spans="2:8" ht="12.75">
      <c r="B652">
        <f t="shared" si="55"/>
        <v>-16.531967438974746</v>
      </c>
      <c r="C652">
        <v>0</v>
      </c>
      <c r="D652">
        <f t="shared" si="53"/>
        <v>0.01874</v>
      </c>
      <c r="E652">
        <f t="shared" si="54"/>
        <v>-1.4802217304953877E-06</v>
      </c>
      <c r="F652">
        <f t="shared" si="56"/>
        <v>-0.8265983700984603</v>
      </c>
      <c r="G652">
        <f t="shared" si="57"/>
        <v>72.08234397689964</v>
      </c>
      <c r="H652">
        <v>32.15</v>
      </c>
    </row>
    <row r="653" spans="2:8" ht="12.75">
      <c r="B653">
        <f t="shared" si="55"/>
        <v>-16.531967510792178</v>
      </c>
      <c r="C653">
        <v>0</v>
      </c>
      <c r="D653">
        <f t="shared" si="53"/>
        <v>0.01874</v>
      </c>
      <c r="E653">
        <f t="shared" si="54"/>
        <v>-1.4363486372663163E-06</v>
      </c>
      <c r="F653">
        <f t="shared" si="56"/>
        <v>-0.8265983737441731</v>
      </c>
      <c r="G653">
        <f t="shared" si="57"/>
        <v>71.25574560315546</v>
      </c>
      <c r="H653">
        <v>32.2</v>
      </c>
    </row>
    <row r="654" spans="2:8" ht="12.75">
      <c r="B654">
        <f t="shared" si="55"/>
        <v>-16.531967580480973</v>
      </c>
      <c r="C654">
        <v>0</v>
      </c>
      <c r="D654">
        <f t="shared" si="53"/>
        <v>0.01874</v>
      </c>
      <c r="E654">
        <f t="shared" si="54"/>
        <v>-1.393775922376583E-06</v>
      </c>
      <c r="F654">
        <f t="shared" si="56"/>
        <v>-0.8265983772818288</v>
      </c>
      <c r="G654">
        <f t="shared" si="57"/>
        <v>70.42914722587363</v>
      </c>
      <c r="H654">
        <v>32.25</v>
      </c>
    </row>
    <row r="655" spans="2:8" ht="12.75">
      <c r="B655">
        <f t="shared" si="55"/>
        <v>-16.531967648104224</v>
      </c>
      <c r="C655">
        <v>0</v>
      </c>
      <c r="D655">
        <f t="shared" si="53"/>
        <v>0.01874</v>
      </c>
      <c r="E655">
        <f t="shared" si="54"/>
        <v>-1.3524650449730033E-06</v>
      </c>
      <c r="F655">
        <f t="shared" si="56"/>
        <v>-0.8265983807146299</v>
      </c>
      <c r="G655">
        <f t="shared" si="57"/>
        <v>69.602548845159</v>
      </c>
      <c r="H655">
        <v>32.3</v>
      </c>
    </row>
    <row r="656" spans="2:8" ht="12.75">
      <c r="B656">
        <f t="shared" si="55"/>
        <v>-16.531967713723155</v>
      </c>
      <c r="C656">
        <v>0</v>
      </c>
      <c r="D656">
        <f t="shared" si="53"/>
        <v>0.01874</v>
      </c>
      <c r="E656">
        <f t="shared" si="54"/>
        <v>-1.3123786016774236E-06</v>
      </c>
      <c r="F656">
        <f t="shared" si="56"/>
        <v>-0.8265983840456844</v>
      </c>
      <c r="G656">
        <f t="shared" si="57"/>
        <v>68.77595046111333</v>
      </c>
      <c r="H656">
        <v>32.35</v>
      </c>
    </row>
    <row r="657" spans="2:8" ht="12.75">
      <c r="B657">
        <f t="shared" si="55"/>
        <v>-16.53196777739717</v>
      </c>
      <c r="C657">
        <v>0</v>
      </c>
      <c r="D657">
        <f t="shared" si="53"/>
        <v>0.01874</v>
      </c>
      <c r="E657">
        <f t="shared" si="54"/>
        <v>-1.2734803014082377E-06</v>
      </c>
      <c r="F657">
        <f t="shared" si="56"/>
        <v>-0.8265983872780082</v>
      </c>
      <c r="G657">
        <f t="shared" si="57"/>
        <v>67.94935207383531</v>
      </c>
      <c r="H657">
        <v>32.4</v>
      </c>
    </row>
    <row r="658" spans="2:8" ht="12.75">
      <c r="B658">
        <f t="shared" si="55"/>
        <v>-16.531967839183917</v>
      </c>
      <c r="C658">
        <v>0</v>
      </c>
      <c r="D658">
        <f t="shared" si="53"/>
        <v>0.01874</v>
      </c>
      <c r="E658">
        <f t="shared" si="54"/>
        <v>-1.2357349298342904E-06</v>
      </c>
      <c r="F658">
        <f t="shared" si="56"/>
        <v>-0.8265983904145273</v>
      </c>
      <c r="G658">
        <f t="shared" si="57"/>
        <v>67.12275368342078</v>
      </c>
      <c r="H658">
        <v>32.45</v>
      </c>
    </row>
    <row r="659" spans="2:8" ht="12.75">
      <c r="B659">
        <f t="shared" si="55"/>
        <v>-16.53196789913933</v>
      </c>
      <c r="C659">
        <v>0</v>
      </c>
      <c r="D659">
        <f t="shared" si="53"/>
        <v>0.01874</v>
      </c>
      <c r="E659">
        <f t="shared" si="54"/>
        <v>-1.199108313828785E-06</v>
      </c>
      <c r="F659">
        <f t="shared" si="56"/>
        <v>-0.8265983934580814</v>
      </c>
      <c r="G659">
        <f t="shared" si="57"/>
        <v>66.2961552899627</v>
      </c>
      <c r="H659">
        <v>32.5</v>
      </c>
    </row>
    <row r="660" spans="2:8" ht="12.75">
      <c r="B660">
        <f t="shared" si="55"/>
        <v>-16.531967957317697</v>
      </c>
      <c r="C660">
        <v>0</v>
      </c>
      <c r="D660">
        <f t="shared" si="53"/>
        <v>0.01874</v>
      </c>
      <c r="E660">
        <f t="shared" si="54"/>
        <v>-1.1635672948097103E-06</v>
      </c>
      <c r="F660">
        <f t="shared" si="56"/>
        <v>-0.8265983964114257</v>
      </c>
      <c r="G660">
        <f t="shared" si="57"/>
        <v>65.46955689355127</v>
      </c>
      <c r="H660">
        <v>32.55</v>
      </c>
    </row>
    <row r="661" spans="2:8" ht="12.75">
      <c r="B661">
        <f t="shared" si="55"/>
        <v>-16.53196801377168</v>
      </c>
      <c r="C661">
        <v>0</v>
      </c>
      <c r="D661">
        <f t="shared" si="53"/>
        <v>0.01874</v>
      </c>
      <c r="E661">
        <f t="shared" si="54"/>
        <v>-1.1290796931937472E-06</v>
      </c>
      <c r="F661">
        <f t="shared" si="56"/>
        <v>-0.8265983992772346</v>
      </c>
      <c r="G661">
        <f t="shared" si="57"/>
        <v>64.64295849427404</v>
      </c>
      <c r="H661">
        <v>32.6</v>
      </c>
    </row>
    <row r="662" spans="2:8" ht="12.75">
      <c r="B662">
        <f t="shared" si="55"/>
        <v>-16.531968068552395</v>
      </c>
      <c r="C662">
        <v>0</v>
      </c>
      <c r="D662">
        <f t="shared" si="53"/>
        <v>0.01874</v>
      </c>
      <c r="E662">
        <f t="shared" si="54"/>
        <v>-1.095614289142134E-06</v>
      </c>
      <c r="F662">
        <f t="shared" si="56"/>
        <v>-0.826598402058102</v>
      </c>
      <c r="G662">
        <f t="shared" si="57"/>
        <v>63.81636009221594</v>
      </c>
      <c r="H662">
        <v>32.65</v>
      </c>
    </row>
    <row r="663" spans="2:8" ht="12.75">
      <c r="B663">
        <f t="shared" si="55"/>
        <v>-16.531968121709433</v>
      </c>
      <c r="C663">
        <v>0</v>
      </c>
      <c r="D663">
        <f t="shared" si="53"/>
        <v>0.01874</v>
      </c>
      <c r="E663">
        <f t="shared" si="54"/>
        <v>-1.0631407855334832E-06</v>
      </c>
      <c r="F663">
        <f t="shared" si="56"/>
        <v>-0.8265984047565458</v>
      </c>
      <c r="G663">
        <f t="shared" si="57"/>
        <v>62.98976168745939</v>
      </c>
      <c r="H663">
        <v>32.7</v>
      </c>
    </row>
    <row r="664" spans="2:8" ht="12.75">
      <c r="B664">
        <f t="shared" si="55"/>
        <v>-16.53196817329092</v>
      </c>
      <c r="C664">
        <v>0</v>
      </c>
      <c r="D664">
        <f t="shared" si="53"/>
        <v>0.01874</v>
      </c>
      <c r="E664">
        <f t="shared" si="54"/>
        <v>-1.031629781304212E-06</v>
      </c>
      <c r="F664">
        <f t="shared" si="56"/>
        <v>-0.8265984073750089</v>
      </c>
      <c r="G664">
        <f t="shared" si="57"/>
        <v>62.16316328008438</v>
      </c>
      <c r="H664">
        <v>32.75</v>
      </c>
    </row>
    <row r="665" spans="2:8" ht="12.75">
      <c r="B665">
        <f t="shared" si="55"/>
        <v>-16.531968223343558</v>
      </c>
      <c r="C665">
        <v>0</v>
      </c>
      <c r="D665">
        <f t="shared" si="53"/>
        <v>0.01874</v>
      </c>
      <c r="E665">
        <f t="shared" si="54"/>
        <v>-1.0010527492322321E-06</v>
      </c>
      <c r="F665">
        <f t="shared" si="56"/>
        <v>-0.8265984099158619</v>
      </c>
      <c r="G665">
        <f t="shared" si="57"/>
        <v>61.33656487016852</v>
      </c>
      <c r="H665">
        <v>32.8</v>
      </c>
    </row>
    <row r="666" spans="2:8" ht="12.75">
      <c r="B666">
        <f t="shared" si="55"/>
        <v>-16.531968271912657</v>
      </c>
      <c r="C666">
        <v>0</v>
      </c>
      <c r="D666">
        <f aca="true" t="shared" si="58" ref="D666:D729">($B$1+C666)/1000</f>
        <v>0.01874</v>
      </c>
      <c r="E666">
        <f aca="true" t="shared" si="59" ref="E666:E729">(A666-D666*9.8-$D$1*B665)/(D666)</f>
        <v>-9.713820048341173E-07</v>
      </c>
      <c r="F666">
        <f t="shared" si="56"/>
        <v>-0.8265984123814054</v>
      </c>
      <c r="G666">
        <f t="shared" si="57"/>
        <v>60.509966457787115</v>
      </c>
      <c r="H666">
        <v>32.85</v>
      </c>
    </row>
    <row r="667" spans="2:8" ht="12.75">
      <c r="B667">
        <f t="shared" si="55"/>
        <v>-16.531968319042193</v>
      </c>
      <c r="C667">
        <v>0</v>
      </c>
      <c r="D667">
        <f t="shared" si="58"/>
        <v>0.01874</v>
      </c>
      <c r="E667">
        <f t="shared" si="59"/>
        <v>-9.425906885920561E-07</v>
      </c>
      <c r="F667">
        <f t="shared" si="56"/>
        <v>-0.8265984147738714</v>
      </c>
      <c r="G667">
        <f t="shared" si="57"/>
        <v>59.683368043013246</v>
      </c>
      <c r="H667">
        <v>32.9</v>
      </c>
    </row>
    <row r="668" spans="2:8" ht="12.75">
      <c r="B668">
        <f t="shared" si="55"/>
        <v>-16.53196836477483</v>
      </c>
      <c r="C668">
        <v>0</v>
      </c>
      <c r="D668">
        <f t="shared" si="58"/>
        <v>0.01874</v>
      </c>
      <c r="E668">
        <f t="shared" si="59"/>
        <v>-9.14652731888844E-07</v>
      </c>
      <c r="F668">
        <f t="shared" si="56"/>
        <v>-0.8265984170954255</v>
      </c>
      <c r="G668">
        <f t="shared" si="57"/>
        <v>58.85676962591782</v>
      </c>
      <c r="H668">
        <v>32.95</v>
      </c>
    </row>
    <row r="669" spans="2:8" ht="12.75">
      <c r="B669">
        <f t="shared" si="55"/>
        <v>-16.531968409151972</v>
      </c>
      <c r="C669">
        <v>0</v>
      </c>
      <c r="D669">
        <f t="shared" si="58"/>
        <v>0.01874</v>
      </c>
      <c r="E669">
        <f t="shared" si="59"/>
        <v>-8.875428451591856E-07</v>
      </c>
      <c r="F669">
        <f t="shared" si="56"/>
        <v>-0.82659841934817</v>
      </c>
      <c r="G669">
        <f t="shared" si="57"/>
        <v>58.03017120656965</v>
      </c>
      <c r="H669">
        <v>33</v>
      </c>
    </row>
    <row r="670" spans="2:8" ht="12.75">
      <c r="B670">
        <f t="shared" si="55"/>
        <v>-16.531968452213796</v>
      </c>
      <c r="C670">
        <v>0</v>
      </c>
      <c r="D670">
        <f t="shared" si="58"/>
        <v>0.01874</v>
      </c>
      <c r="E670">
        <f t="shared" si="59"/>
        <v>-8.612364823435997E-07</v>
      </c>
      <c r="F670">
        <f t="shared" si="56"/>
        <v>-0.8265984215341442</v>
      </c>
      <c r="G670">
        <f t="shared" si="57"/>
        <v>57.203572785035504</v>
      </c>
      <c r="H670">
        <v>33.05</v>
      </c>
    </row>
    <row r="671" spans="2:8" ht="12.75">
      <c r="B671">
        <f t="shared" si="55"/>
        <v>-16.531968493999287</v>
      </c>
      <c r="C671">
        <v>0</v>
      </c>
      <c r="D671">
        <f t="shared" si="58"/>
        <v>0.01874</v>
      </c>
      <c r="E671">
        <f t="shared" si="59"/>
        <v>-8.357098275586338E-07</v>
      </c>
      <c r="F671">
        <f t="shared" si="56"/>
        <v>-0.8265984236553271</v>
      </c>
      <c r="G671">
        <f t="shared" si="57"/>
        <v>56.37697436138018</v>
      </c>
      <c r="H671">
        <v>33.1</v>
      </c>
    </row>
    <row r="672" spans="2:8" ht="12.75">
      <c r="B672">
        <f t="shared" si="55"/>
        <v>-16.531968534546277</v>
      </c>
      <c r="C672">
        <v>0</v>
      </c>
      <c r="D672">
        <f t="shared" si="58"/>
        <v>0.01874</v>
      </c>
      <c r="E672">
        <f t="shared" si="59"/>
        <v>-8.109397728805548E-07</v>
      </c>
      <c r="F672">
        <f t="shared" si="56"/>
        <v>-0.8265984257136392</v>
      </c>
      <c r="G672">
        <f t="shared" si="57"/>
        <v>55.55037593566654</v>
      </c>
      <c r="H672">
        <v>33.15</v>
      </c>
    </row>
    <row r="673" spans="2:8" ht="12.75">
      <c r="B673">
        <f t="shared" si="55"/>
        <v>-16.531968573891472</v>
      </c>
      <c r="C673">
        <v>0</v>
      </c>
      <c r="D673">
        <f t="shared" si="58"/>
        <v>0.01874</v>
      </c>
      <c r="E673">
        <f t="shared" si="59"/>
        <v>-7.86903888723604E-07</v>
      </c>
      <c r="F673">
        <f t="shared" si="56"/>
        <v>-0.8265984277109437</v>
      </c>
      <c r="G673">
        <f t="shared" si="57"/>
        <v>54.723777507955596</v>
      </c>
      <c r="H673">
        <v>33.2</v>
      </c>
    </row>
    <row r="674" spans="2:8" ht="12.75">
      <c r="B674">
        <f t="shared" si="55"/>
        <v>-16.531968612070493</v>
      </c>
      <c r="C674">
        <v>0</v>
      </c>
      <c r="D674">
        <f t="shared" si="58"/>
        <v>0.01874</v>
      </c>
      <c r="E674">
        <f t="shared" si="59"/>
        <v>-7.635804179156472E-07</v>
      </c>
      <c r="F674">
        <f t="shared" si="56"/>
        <v>-0.8265984296490491</v>
      </c>
      <c r="G674">
        <f t="shared" si="57"/>
        <v>53.89717907830655</v>
      </c>
      <c r="H674">
        <v>33.25</v>
      </c>
    </row>
    <row r="675" spans="2:8" ht="12.75">
      <c r="B675">
        <f t="shared" si="55"/>
        <v>-16.531968649117903</v>
      </c>
      <c r="C675">
        <v>0</v>
      </c>
      <c r="D675">
        <f t="shared" si="58"/>
        <v>0.01874</v>
      </c>
      <c r="E675">
        <f t="shared" si="59"/>
        <v>-7.40948244595342E-07</v>
      </c>
      <c r="F675">
        <f t="shared" si="56"/>
        <v>-0.82659843152971</v>
      </c>
      <c r="G675">
        <f t="shared" si="57"/>
        <v>53.07058064677684</v>
      </c>
      <c r="H675">
        <v>33.3</v>
      </c>
    </row>
    <row r="676" spans="2:8" ht="12.75">
      <c r="B676">
        <f t="shared" si="55"/>
        <v>-16.53196868506725</v>
      </c>
      <c r="C676">
        <v>0</v>
      </c>
      <c r="D676">
        <f t="shared" si="58"/>
        <v>0.01874</v>
      </c>
      <c r="E676">
        <f t="shared" si="59"/>
        <v>-7.189868808823531E-07</v>
      </c>
      <c r="F676">
        <f t="shared" si="56"/>
        <v>-0.8265984333546289</v>
      </c>
      <c r="G676">
        <f t="shared" si="57"/>
        <v>52.243982213422214</v>
      </c>
      <c r="H676">
        <v>33.35</v>
      </c>
    </row>
    <row r="677" spans="2:8" ht="12.75">
      <c r="B677">
        <f t="shared" si="55"/>
        <v>-16.53196871995107</v>
      </c>
      <c r="C677">
        <v>0</v>
      </c>
      <c r="D677">
        <f t="shared" si="58"/>
        <v>0.01874</v>
      </c>
      <c r="E677">
        <f t="shared" si="59"/>
        <v>-6.976764387366927E-07</v>
      </c>
      <c r="F677">
        <f t="shared" si="56"/>
        <v>-0.826598435125458</v>
      </c>
      <c r="G677">
        <f t="shared" si="57"/>
        <v>51.41738377829675</v>
      </c>
      <c r="H677">
        <v>33.4</v>
      </c>
    </row>
    <row r="678" spans="2:8" ht="12.75">
      <c r="B678">
        <f t="shared" si="55"/>
        <v>-16.531968753800953</v>
      </c>
      <c r="C678">
        <v>0</v>
      </c>
      <c r="D678">
        <f t="shared" si="58"/>
        <v>0.01874</v>
      </c>
      <c r="E678">
        <f t="shared" si="59"/>
        <v>-6.769976284776342E-07</v>
      </c>
      <c r="F678">
        <f t="shared" si="56"/>
        <v>-0.8265984368438005</v>
      </c>
      <c r="G678">
        <f t="shared" si="57"/>
        <v>50.59078534145295</v>
      </c>
      <c r="H678">
        <v>33.45</v>
      </c>
    </row>
    <row r="679" spans="2:8" ht="12.75">
      <c r="B679">
        <f t="shared" si="55"/>
        <v>-16.53196878664754</v>
      </c>
      <c r="C679">
        <v>0</v>
      </c>
      <c r="D679">
        <f t="shared" si="58"/>
        <v>0.01874</v>
      </c>
      <c r="E679">
        <f t="shared" si="59"/>
        <v>-6.569317291619662E-07</v>
      </c>
      <c r="F679">
        <f t="shared" si="56"/>
        <v>-0.8265984385112124</v>
      </c>
      <c r="G679">
        <f t="shared" si="57"/>
        <v>49.76418690294174</v>
      </c>
      <c r="H679">
        <v>33.5</v>
      </c>
    </row>
    <row r="680" spans="2:8" ht="12.75">
      <c r="B680">
        <f t="shared" si="55"/>
        <v>-16.531968818520568</v>
      </c>
      <c r="C680">
        <v>0</v>
      </c>
      <c r="D680">
        <f t="shared" si="58"/>
        <v>0.01874</v>
      </c>
      <c r="E680">
        <f t="shared" si="59"/>
        <v>-6.374605752542069E-07</v>
      </c>
      <c r="F680">
        <f t="shared" si="56"/>
        <v>-0.8265984401292027</v>
      </c>
      <c r="G680">
        <f t="shared" si="57"/>
        <v>48.937588462812535</v>
      </c>
      <c r="H680">
        <v>33.55</v>
      </c>
    </row>
    <row r="681" spans="2:8" ht="12.75">
      <c r="B681">
        <f t="shared" si="55"/>
        <v>-16.531968849448894</v>
      </c>
      <c r="C681">
        <v>0</v>
      </c>
      <c r="D681">
        <f t="shared" si="58"/>
        <v>0.01874</v>
      </c>
      <c r="E681">
        <f t="shared" si="59"/>
        <v>-6.185665358913829E-07</v>
      </c>
      <c r="F681">
        <f t="shared" si="56"/>
        <v>-0.8265984416992366</v>
      </c>
      <c r="G681">
        <f t="shared" si="57"/>
        <v>48.110990021113295</v>
      </c>
      <c r="H681">
        <v>33.6</v>
      </c>
    </row>
    <row r="682" spans="2:8" ht="12.75">
      <c r="B682">
        <f t="shared" si="55"/>
        <v>-16.53196887946052</v>
      </c>
      <c r="C682">
        <v>0</v>
      </c>
      <c r="D682">
        <f t="shared" si="58"/>
        <v>0.01874</v>
      </c>
      <c r="E682">
        <f t="shared" si="59"/>
        <v>-6.002325074775915E-07</v>
      </c>
      <c r="F682">
        <f t="shared" si="56"/>
        <v>-0.8265984432227355</v>
      </c>
      <c r="G682">
        <f t="shared" si="57"/>
        <v>47.28439157789056</v>
      </c>
      <c r="H682">
        <v>33.65</v>
      </c>
    </row>
    <row r="683" spans="2:8" ht="12.75">
      <c r="B683">
        <f t="shared" si="55"/>
        <v>-16.531968908582616</v>
      </c>
      <c r="C683">
        <v>0</v>
      </c>
      <c r="D683">
        <f t="shared" si="58"/>
        <v>0.01874</v>
      </c>
      <c r="E683">
        <f t="shared" si="59"/>
        <v>-5.824418899866057E-07</v>
      </c>
      <c r="F683">
        <f t="shared" si="56"/>
        <v>-0.8265984447010783</v>
      </c>
      <c r="G683">
        <f t="shared" si="57"/>
        <v>46.45779313318948</v>
      </c>
      <c r="H683">
        <v>33.7</v>
      </c>
    </row>
    <row r="684" spans="2:8" ht="12.75">
      <c r="B684">
        <f t="shared" si="55"/>
        <v>-16.531968936841544</v>
      </c>
      <c r="C684">
        <v>0</v>
      </c>
      <c r="D684">
        <f t="shared" si="58"/>
        <v>0.01874</v>
      </c>
      <c r="E684">
        <f t="shared" si="59"/>
        <v>-5.651785795564365E-07</v>
      </c>
      <c r="F684">
        <f t="shared" si="56"/>
        <v>-0.8265984461356042</v>
      </c>
      <c r="G684">
        <f t="shared" si="57"/>
        <v>45.63119468705388</v>
      </c>
      <c r="H684">
        <v>33.75</v>
      </c>
    </row>
    <row r="685" spans="2:8" ht="12.75">
      <c r="B685">
        <f t="shared" si="55"/>
        <v>-16.53196896426289</v>
      </c>
      <c r="C685">
        <v>0</v>
      </c>
      <c r="D685">
        <f t="shared" si="58"/>
        <v>0.01874</v>
      </c>
      <c r="E685">
        <f t="shared" si="59"/>
        <v>-5.484269477541121E-07</v>
      </c>
      <c r="F685">
        <f t="shared" si="56"/>
        <v>-0.826598447527611</v>
      </c>
      <c r="G685">
        <f t="shared" si="57"/>
        <v>44.80459623952627</v>
      </c>
      <c r="H685">
        <v>33.8</v>
      </c>
    </row>
    <row r="686" spans="2:8" ht="12.75">
      <c r="B686">
        <f t="shared" si="55"/>
        <v>-16.531968990871484</v>
      </c>
      <c r="C686">
        <v>0</v>
      </c>
      <c r="D686">
        <f t="shared" si="58"/>
        <v>0.01874</v>
      </c>
      <c r="E686">
        <f t="shared" si="59"/>
        <v>-5.321718238026296E-07</v>
      </c>
      <c r="F686">
        <f t="shared" si="56"/>
        <v>-0.8265984488783595</v>
      </c>
      <c r="G686">
        <f t="shared" si="57"/>
        <v>43.97799779064791</v>
      </c>
      <c r="H686">
        <v>33.85</v>
      </c>
    </row>
    <row r="687" spans="2:8" ht="12.75">
      <c r="B687">
        <f t="shared" si="55"/>
        <v>-16.53196901669141</v>
      </c>
      <c r="C687">
        <v>0</v>
      </c>
      <c r="D687">
        <f t="shared" si="58"/>
        <v>0.01874</v>
      </c>
      <c r="E687">
        <f t="shared" si="59"/>
        <v>-5.163984945809556E-07</v>
      </c>
      <c r="F687">
        <f t="shared" si="56"/>
        <v>-0.8265984501890724</v>
      </c>
      <c r="G687">
        <f t="shared" si="57"/>
        <v>43.15139934045884</v>
      </c>
      <c r="H687">
        <v>33.9</v>
      </c>
    </row>
    <row r="688" spans="2:8" ht="12.75">
      <c r="B688">
        <f t="shared" si="55"/>
        <v>-16.531969041746045</v>
      </c>
      <c r="C688">
        <v>0</v>
      </c>
      <c r="D688">
        <f t="shared" si="58"/>
        <v>0.01874</v>
      </c>
      <c r="E688">
        <f t="shared" si="59"/>
        <v>-5.010926794455426E-07</v>
      </c>
      <c r="F688">
        <f t="shared" si="56"/>
        <v>-0.8265984514609365</v>
      </c>
      <c r="G688">
        <f t="shared" si="57"/>
        <v>42.3248008889979</v>
      </c>
      <c r="H688">
        <v>33.95</v>
      </c>
    </row>
    <row r="689" spans="2:8" ht="12.75">
      <c r="B689">
        <f t="shared" si="55"/>
        <v>-16.53196906605807</v>
      </c>
      <c r="C689">
        <v>0</v>
      </c>
      <c r="D689">
        <f t="shared" si="58"/>
        <v>0.01874</v>
      </c>
      <c r="E689">
        <f t="shared" si="59"/>
        <v>-4.862405213438043E-07</v>
      </c>
      <c r="F689">
        <f t="shared" si="56"/>
        <v>-0.826598452695103</v>
      </c>
      <c r="G689">
        <f t="shared" si="57"/>
        <v>41.4982024363028</v>
      </c>
      <c r="H689">
        <v>34</v>
      </c>
    </row>
    <row r="690" spans="2:8" ht="12.75">
      <c r="B690">
        <f t="shared" si="55"/>
        <v>-16.5319690896495</v>
      </c>
      <c r="C690">
        <v>0</v>
      </c>
      <c r="D690">
        <f t="shared" si="58"/>
        <v>0.01874</v>
      </c>
      <c r="E690">
        <f t="shared" si="59"/>
        <v>-4.718285749654187E-07</v>
      </c>
      <c r="F690">
        <f t="shared" si="56"/>
        <v>-0.8265984538926894</v>
      </c>
      <c r="G690">
        <f t="shared" si="57"/>
        <v>40.671603982410105</v>
      </c>
      <c r="H690">
        <v>34.05</v>
      </c>
    </row>
    <row r="691" spans="2:8" ht="12.75">
      <c r="B691">
        <f aca="true" t="shared" si="60" ref="B691:B754">B690+(E691*0.05)</f>
        <v>-16.53196911254169</v>
      </c>
      <c r="C691">
        <v>0</v>
      </c>
      <c r="D691">
        <f t="shared" si="58"/>
        <v>0.01874</v>
      </c>
      <c r="E691">
        <f t="shared" si="59"/>
        <v>-4.5784379341254165E-07</v>
      </c>
      <c r="F691">
        <f t="shared" si="56"/>
        <v>-0.8265984550547799</v>
      </c>
      <c r="G691">
        <f t="shared" si="57"/>
        <v>39.845005527355326</v>
      </c>
      <c r="H691">
        <v>34.1</v>
      </c>
    </row>
    <row r="692" spans="2:8" ht="12.75">
      <c r="B692">
        <f t="shared" si="60"/>
        <v>-16.531969134755368</v>
      </c>
      <c r="C692">
        <v>0</v>
      </c>
      <c r="D692">
        <f t="shared" si="58"/>
        <v>0.01874</v>
      </c>
      <c r="E692">
        <f t="shared" si="59"/>
        <v>-4.4427351190784713E-07</v>
      </c>
      <c r="F692">
        <f t="shared" si="56"/>
        <v>-0.8265984561824266</v>
      </c>
      <c r="G692">
        <f t="shared" si="57"/>
        <v>39.0184070711729</v>
      </c>
      <c r="H692">
        <v>34.15</v>
      </c>
    </row>
    <row r="693" spans="2:8" ht="12.75">
      <c r="B693">
        <f t="shared" si="60"/>
        <v>-16.53196915631064</v>
      </c>
      <c r="C693">
        <v>0</v>
      </c>
      <c r="D693">
        <f t="shared" si="58"/>
        <v>0.01874</v>
      </c>
      <c r="E693">
        <f t="shared" si="59"/>
        <v>-4.311054492756146E-07</v>
      </c>
      <c r="F693">
        <f t="shared" si="56"/>
        <v>-0.8265984572766503</v>
      </c>
      <c r="G693">
        <f t="shared" si="57"/>
        <v>38.19180861389625</v>
      </c>
      <c r="H693">
        <v>34.2</v>
      </c>
    </row>
    <row r="694" spans="2:8" ht="12.75">
      <c r="B694">
        <f t="shared" si="60"/>
        <v>-16.531969177227026</v>
      </c>
      <c r="C694">
        <v>0</v>
      </c>
      <c r="D694">
        <f t="shared" si="58"/>
        <v>0.01874</v>
      </c>
      <c r="E694">
        <f t="shared" si="59"/>
        <v>-4.183276812821576E-07</v>
      </c>
      <c r="F694">
        <f t="shared" si="56"/>
        <v>-0.8265984583384416</v>
      </c>
      <c r="G694">
        <f t="shared" si="57"/>
        <v>37.365210155557804</v>
      </c>
      <c r="H694">
        <v>34.25</v>
      </c>
    </row>
    <row r="695" spans="2:8" ht="12.75">
      <c r="B695">
        <f t="shared" si="60"/>
        <v>-16.53196919752346</v>
      </c>
      <c r="C695">
        <v>0</v>
      </c>
      <c r="D695">
        <f t="shared" si="58"/>
        <v>0.01874</v>
      </c>
      <c r="E695">
        <f t="shared" si="59"/>
        <v>-4.05928639154737E-07</v>
      </c>
      <c r="F695">
        <f t="shared" si="56"/>
        <v>-0.8265984593687622</v>
      </c>
      <c r="G695">
        <f t="shared" si="57"/>
        <v>36.538611696189044</v>
      </c>
      <c r="H695">
        <v>34.3</v>
      </c>
    </row>
    <row r="696" spans="2:8" ht="12.75">
      <c r="B696">
        <f t="shared" si="60"/>
        <v>-16.531969217218315</v>
      </c>
      <c r="C696">
        <v>0</v>
      </c>
      <c r="D696">
        <f t="shared" si="58"/>
        <v>0.01874</v>
      </c>
      <c r="E696">
        <f t="shared" si="59"/>
        <v>-3.9389710069503687E-07</v>
      </c>
      <c r="F696">
        <f t="shared" si="56"/>
        <v>-0.8265984603685443</v>
      </c>
      <c r="G696">
        <f t="shared" si="57"/>
        <v>35.7120132358205</v>
      </c>
      <c r="H696">
        <v>34.35</v>
      </c>
    </row>
    <row r="697" spans="2:8" ht="12.75">
      <c r="B697">
        <f t="shared" si="60"/>
        <v>-16.531969236329424</v>
      </c>
      <c r="C697">
        <v>0</v>
      </c>
      <c r="D697">
        <f t="shared" si="58"/>
        <v>0.01874</v>
      </c>
      <c r="E697">
        <f t="shared" si="59"/>
        <v>-3.8222217102503E-07</v>
      </c>
      <c r="F697">
        <f t="shared" si="56"/>
        <v>-0.8265984613386934</v>
      </c>
      <c r="G697">
        <f t="shared" si="57"/>
        <v>34.88541477448181</v>
      </c>
      <c r="H697">
        <v>34.4</v>
      </c>
    </row>
    <row r="698" spans="2:8" ht="12.75">
      <c r="B698">
        <f t="shared" si="60"/>
        <v>-16.531969254874088</v>
      </c>
      <c r="C698">
        <v>0</v>
      </c>
      <c r="D698">
        <f t="shared" si="58"/>
        <v>0.01874</v>
      </c>
      <c r="E698">
        <f t="shared" si="59"/>
        <v>-3.7089328110589087E-07</v>
      </c>
      <c r="F698">
        <f t="shared" si="56"/>
        <v>-0.8265984622800879</v>
      </c>
      <c r="G698">
        <f t="shared" si="57"/>
        <v>34.05881631220172</v>
      </c>
      <c r="H698">
        <v>34.45</v>
      </c>
    </row>
    <row r="699" spans="2:8" ht="12.75">
      <c r="B699">
        <f t="shared" si="60"/>
        <v>-16.531969272869098</v>
      </c>
      <c r="C699">
        <v>0</v>
      </c>
      <c r="D699">
        <f t="shared" si="58"/>
        <v>0.01874</v>
      </c>
      <c r="E699">
        <f t="shared" si="59"/>
        <v>-3.5990017440820967E-07</v>
      </c>
      <c r="F699">
        <f t="shared" si="56"/>
        <v>-0.8265984631935798</v>
      </c>
      <c r="G699">
        <f t="shared" si="57"/>
        <v>33.232217849008144</v>
      </c>
      <c r="H699">
        <v>34.5</v>
      </c>
    </row>
    <row r="700" spans="2:8" ht="12.75">
      <c r="B700">
        <f t="shared" si="60"/>
        <v>-16.531969290330743</v>
      </c>
      <c r="C700">
        <v>0</v>
      </c>
      <c r="D700">
        <f t="shared" si="58"/>
        <v>0.01874</v>
      </c>
      <c r="E700">
        <f t="shared" si="59"/>
        <v>-3.4923289654438165E-07</v>
      </c>
      <c r="F700">
        <f t="shared" si="56"/>
        <v>-0.826598464079996</v>
      </c>
      <c r="G700">
        <f t="shared" si="57"/>
        <v>32.40561938492815</v>
      </c>
      <c r="H700">
        <v>34.55</v>
      </c>
    </row>
    <row r="701" spans="2:8" ht="12.75">
      <c r="B701">
        <f t="shared" si="60"/>
        <v>-16.53196930727483</v>
      </c>
      <c r="C701">
        <v>0</v>
      </c>
      <c r="D701">
        <f t="shared" si="58"/>
        <v>0.01874</v>
      </c>
      <c r="E701">
        <f t="shared" si="59"/>
        <v>-3.3888179378751985E-07</v>
      </c>
      <c r="F701">
        <f t="shared" si="56"/>
        <v>-0.8265984649401393</v>
      </c>
      <c r="G701">
        <f t="shared" si="57"/>
        <v>31.57902091998801</v>
      </c>
      <c r="H701">
        <v>34.6</v>
      </c>
    </row>
    <row r="702" spans="2:8" ht="12.75">
      <c r="B702">
        <f t="shared" si="60"/>
        <v>-16.531969323716705</v>
      </c>
      <c r="C702">
        <v>0</v>
      </c>
      <c r="D702">
        <f t="shared" si="58"/>
        <v>0.01874</v>
      </c>
      <c r="E702">
        <f t="shared" si="59"/>
        <v>-3.2883749381732023E-07</v>
      </c>
      <c r="F702">
        <f t="shared" si="56"/>
        <v>-0.8265984657747885</v>
      </c>
      <c r="G702">
        <f t="shared" si="57"/>
        <v>30.75242245421322</v>
      </c>
      <c r="H702">
        <v>34.65</v>
      </c>
    </row>
    <row r="703" spans="2:8" ht="12.75">
      <c r="B703">
        <f t="shared" si="60"/>
        <v>-16.53196933967125</v>
      </c>
      <c r="C703">
        <v>0</v>
      </c>
      <c r="D703">
        <f t="shared" si="58"/>
        <v>0.01874</v>
      </c>
      <c r="E703">
        <f t="shared" si="59"/>
        <v>-3.190909027578875E-07</v>
      </c>
      <c r="F703">
        <f t="shared" si="56"/>
        <v>-0.826598466584699</v>
      </c>
      <c r="G703">
        <f t="shared" si="57"/>
        <v>29.925823987628522</v>
      </c>
      <c r="H703">
        <v>34.7</v>
      </c>
    </row>
    <row r="704" spans="2:8" ht="12.75">
      <c r="B704">
        <f t="shared" si="60"/>
        <v>-16.53196935515291</v>
      </c>
      <c r="C704">
        <v>0</v>
      </c>
      <c r="D704">
        <f t="shared" si="58"/>
        <v>0.01874</v>
      </c>
      <c r="E704">
        <f t="shared" si="59"/>
        <v>-3.096331948101238E-07</v>
      </c>
      <c r="F704">
        <f t="shared" si="56"/>
        <v>-0.826598467370604</v>
      </c>
      <c r="G704">
        <f t="shared" si="57"/>
        <v>29.099225520257917</v>
      </c>
      <c r="H704">
        <v>34.75</v>
      </c>
    </row>
    <row r="705" spans="2:8" ht="12.75">
      <c r="B705">
        <f t="shared" si="60"/>
        <v>-16.531969370175702</v>
      </c>
      <c r="C705">
        <v>0</v>
      </c>
      <c r="D705">
        <f t="shared" si="58"/>
        <v>0.01874</v>
      </c>
      <c r="E705">
        <f t="shared" si="59"/>
        <v>-3.0045580928955426E-07</v>
      </c>
      <c r="F705">
        <f t="shared" si="56"/>
        <v>-0.8265984681332154</v>
      </c>
      <c r="G705">
        <f t="shared" si="57"/>
        <v>28.2726270521247</v>
      </c>
      <c r="H705">
        <v>34.8</v>
      </c>
    </row>
    <row r="706" spans="2:8" ht="12.75">
      <c r="B706">
        <f t="shared" si="60"/>
        <v>-16.531969384753225</v>
      </c>
      <c r="C706">
        <v>0</v>
      </c>
      <c r="D706">
        <f t="shared" si="58"/>
        <v>0.01874</v>
      </c>
      <c r="E706">
        <f t="shared" si="59"/>
        <v>-2.915504358154543E-07</v>
      </c>
      <c r="F706">
        <f t="shared" si="56"/>
        <v>-0.8265984688732232</v>
      </c>
      <c r="G706">
        <f t="shared" si="57"/>
        <v>27.44602858325148</v>
      </c>
      <c r="H706">
        <v>34.85</v>
      </c>
    </row>
    <row r="707" spans="2:8" ht="12.75">
      <c r="B707">
        <f t="shared" si="60"/>
        <v>-16.531969398898674</v>
      </c>
      <c r="C707">
        <v>0</v>
      </c>
      <c r="D707">
        <f t="shared" si="58"/>
        <v>0.01874</v>
      </c>
      <c r="E707">
        <f t="shared" si="59"/>
        <v>-2.829090128297622E-07</v>
      </c>
      <c r="F707">
        <f t="shared" si="56"/>
        <v>-0.8265984695912976</v>
      </c>
      <c r="G707">
        <f t="shared" si="57"/>
        <v>26.619430113660183</v>
      </c>
      <c r="H707">
        <v>34.9</v>
      </c>
    </row>
    <row r="708" spans="2:8" ht="12.75">
      <c r="B708">
        <f t="shared" si="60"/>
        <v>-16.53196941262486</v>
      </c>
      <c r="C708">
        <v>0</v>
      </c>
      <c r="D708">
        <f t="shared" si="58"/>
        <v>0.01874</v>
      </c>
      <c r="E708">
        <f t="shared" si="59"/>
        <v>-2.7452372167273013E-07</v>
      </c>
      <c r="F708">
        <f t="shared" si="56"/>
        <v>-0.8265984702880884</v>
      </c>
      <c r="G708">
        <f t="shared" si="57"/>
        <v>25.792831643372093</v>
      </c>
      <c r="H708">
        <v>34.95</v>
      </c>
    </row>
    <row r="709" spans="2:8" ht="12.75">
      <c r="B709">
        <f t="shared" si="60"/>
        <v>-16.531969425944208</v>
      </c>
      <c r="C709">
        <v>0</v>
      </c>
      <c r="D709">
        <f t="shared" si="58"/>
        <v>0.01874</v>
      </c>
      <c r="E709">
        <f t="shared" si="59"/>
        <v>-2.6638696436661486E-07</v>
      </c>
      <c r="F709">
        <f t="shared" si="56"/>
        <v>-0.8265984709642269</v>
      </c>
      <c r="G709">
        <f t="shared" si="57"/>
        <v>24.966233172407865</v>
      </c>
      <c r="H709">
        <v>35</v>
      </c>
    </row>
    <row r="710" spans="2:8" ht="12.75">
      <c r="B710">
        <f t="shared" si="60"/>
        <v>-16.531969438868778</v>
      </c>
      <c r="C710">
        <v>0</v>
      </c>
      <c r="D710">
        <f t="shared" si="58"/>
        <v>0.01874</v>
      </c>
      <c r="E710">
        <f t="shared" si="59"/>
        <v>-2.5849137694546325E-07</v>
      </c>
      <c r="F710">
        <f t="shared" si="56"/>
        <v>-0.8265984716203246</v>
      </c>
      <c r="G710">
        <f t="shared" si="57"/>
        <v>24.13963470078754</v>
      </c>
      <c r="H710">
        <v>35.05</v>
      </c>
    </row>
    <row r="711" spans="2:8" ht="12.75">
      <c r="B711">
        <f t="shared" si="60"/>
        <v>-16.53196945141027</v>
      </c>
      <c r="C711">
        <v>0</v>
      </c>
      <c r="D711">
        <f t="shared" si="58"/>
        <v>0.01874</v>
      </c>
      <c r="E711">
        <f t="shared" si="59"/>
        <v>-2.5082981020097776E-07</v>
      </c>
      <c r="F711">
        <f t="shared" si="56"/>
        <v>-0.8265984722569762</v>
      </c>
      <c r="G711">
        <f t="shared" si="57"/>
        <v>23.313036228530564</v>
      </c>
      <c r="H711">
        <v>35.1</v>
      </c>
    </row>
    <row r="712" spans="2:8" ht="12.75">
      <c r="B712">
        <f t="shared" si="60"/>
        <v>-16.531969463580037</v>
      </c>
      <c r="C712">
        <v>0</v>
      </c>
      <c r="D712">
        <f t="shared" si="58"/>
        <v>0.01874</v>
      </c>
      <c r="E712">
        <f t="shared" si="59"/>
        <v>-2.4339532968251635E-07</v>
      </c>
      <c r="F712">
        <f t="shared" si="56"/>
        <v>-0.8265984728747576</v>
      </c>
      <c r="G712">
        <f t="shared" si="57"/>
        <v>22.486437755655807</v>
      </c>
      <c r="H712">
        <v>35.15</v>
      </c>
    </row>
    <row r="713" spans="2:8" ht="12.75">
      <c r="B713">
        <f t="shared" si="60"/>
        <v>-16.531969475389097</v>
      </c>
      <c r="C713">
        <v>0</v>
      </c>
      <c r="D713">
        <f t="shared" si="58"/>
        <v>0.01874</v>
      </c>
      <c r="E713">
        <f t="shared" si="59"/>
        <v>-2.3618120236730692E-07</v>
      </c>
      <c r="F713">
        <f t="shared" si="56"/>
        <v>-0.8265984734742283</v>
      </c>
      <c r="G713">
        <f t="shared" si="57"/>
        <v>21.65983928218158</v>
      </c>
      <c r="H713">
        <v>35.2</v>
      </c>
    </row>
    <row r="714" spans="2:8" ht="12.75">
      <c r="B714">
        <f t="shared" si="60"/>
        <v>-16.53196948684814</v>
      </c>
      <c r="C714">
        <v>0</v>
      </c>
      <c r="D714">
        <f t="shared" si="58"/>
        <v>0.01874</v>
      </c>
      <c r="E714">
        <f t="shared" si="59"/>
        <v>-2.291809011037092E-07</v>
      </c>
      <c r="F714">
        <f t="shared" si="56"/>
        <v>-0.826598474055931</v>
      </c>
      <c r="G714">
        <f t="shared" si="57"/>
        <v>20.833240808125648</v>
      </c>
      <c r="H714">
        <v>35.25</v>
      </c>
    </row>
    <row r="715" spans="2:8" ht="12.75">
      <c r="B715">
        <f t="shared" si="60"/>
        <v>-16.531969497967545</v>
      </c>
      <c r="C715">
        <v>0</v>
      </c>
      <c r="D715">
        <f t="shared" si="58"/>
        <v>0.01874</v>
      </c>
      <c r="E715">
        <f t="shared" si="59"/>
        <v>-2.223880853570802E-07</v>
      </c>
      <c r="F715">
        <f aca="true" t="shared" si="61" ref="F715:F778">((B714+B715)/2)*0.05</f>
        <v>-0.8265984746203922</v>
      </c>
      <c r="G715">
        <f aca="true" t="shared" si="62" ref="G715:G778">G714+F715</f>
        <v>20.006642333505255</v>
      </c>
      <c r="H715">
        <v>35.3</v>
      </c>
    </row>
    <row r="716" spans="2:8" ht="12.75">
      <c r="B716">
        <f t="shared" si="60"/>
        <v>-16.531969508757374</v>
      </c>
      <c r="C716">
        <v>0</v>
      </c>
      <c r="D716">
        <f t="shared" si="58"/>
        <v>0.01874</v>
      </c>
      <c r="E716">
        <f t="shared" si="59"/>
        <v>-2.1579660417194862E-07</v>
      </c>
      <c r="F716">
        <f t="shared" si="61"/>
        <v>-0.8265984751681231</v>
      </c>
      <c r="G716">
        <f t="shared" si="62"/>
        <v>19.180043858337132</v>
      </c>
      <c r="H716">
        <v>35.35</v>
      </c>
    </row>
    <row r="717" spans="2:8" ht="12.75">
      <c r="B717">
        <f t="shared" si="60"/>
        <v>-16.5319695192274</v>
      </c>
      <c r="C717">
        <v>0</v>
      </c>
      <c r="D717">
        <f t="shared" si="58"/>
        <v>0.01874</v>
      </c>
      <c r="E717">
        <f t="shared" si="59"/>
        <v>-2.094004917287531E-07</v>
      </c>
      <c r="F717">
        <f t="shared" si="61"/>
        <v>-0.8265984756996194</v>
      </c>
      <c r="G717">
        <f t="shared" si="62"/>
        <v>18.353445382637513</v>
      </c>
      <c r="H717">
        <v>35.4</v>
      </c>
    </row>
    <row r="718" spans="2:8" ht="12.75">
      <c r="B718">
        <f t="shared" si="60"/>
        <v>-16.531969529387098</v>
      </c>
      <c r="C718">
        <v>0</v>
      </c>
      <c r="D718">
        <f t="shared" si="58"/>
        <v>0.01874</v>
      </c>
      <c r="E718">
        <f t="shared" si="59"/>
        <v>-2.031939569762313E-07</v>
      </c>
      <c r="F718">
        <f t="shared" si="61"/>
        <v>-0.8265984762153625</v>
      </c>
      <c r="G718">
        <f t="shared" si="62"/>
        <v>17.52684690642215</v>
      </c>
      <c r="H718">
        <v>35.45</v>
      </c>
    </row>
    <row r="719" spans="2:8" ht="12.75">
      <c r="B719">
        <f t="shared" si="60"/>
        <v>-16.531969539245665</v>
      </c>
      <c r="C719">
        <v>0</v>
      </c>
      <c r="D719">
        <f t="shared" si="58"/>
        <v>0.01874</v>
      </c>
      <c r="E719">
        <f t="shared" si="59"/>
        <v>-1.9717138066924517E-07</v>
      </c>
      <c r="F719">
        <f t="shared" si="61"/>
        <v>-0.8265984767158191</v>
      </c>
      <c r="G719">
        <f t="shared" si="62"/>
        <v>16.70024842970633</v>
      </c>
      <c r="H719">
        <v>35.5</v>
      </c>
    </row>
    <row r="720" spans="2:8" ht="12.75">
      <c r="B720">
        <f t="shared" si="60"/>
        <v>-16.531969548812032</v>
      </c>
      <c r="C720">
        <v>0</v>
      </c>
      <c r="D720">
        <f t="shared" si="58"/>
        <v>0.01874</v>
      </c>
      <c r="E720">
        <f t="shared" si="59"/>
        <v>-1.9132731240660662E-07</v>
      </c>
      <c r="F720">
        <f t="shared" si="61"/>
        <v>-0.8265984772014424</v>
      </c>
      <c r="G720">
        <f t="shared" si="62"/>
        <v>15.87364995250489</v>
      </c>
      <c r="H720">
        <v>35.55</v>
      </c>
    </row>
    <row r="721" spans="2:8" ht="12.75">
      <c r="B721">
        <f t="shared" si="60"/>
        <v>-16.531969558094854</v>
      </c>
      <c r="C721">
        <v>0</v>
      </c>
      <c r="D721">
        <f t="shared" si="58"/>
        <v>0.01874</v>
      </c>
      <c r="E721">
        <f t="shared" si="59"/>
        <v>-1.8565645878237916E-07</v>
      </c>
      <c r="F721">
        <f t="shared" si="61"/>
        <v>-0.8265984776726722</v>
      </c>
      <c r="G721">
        <f t="shared" si="62"/>
        <v>15.047051474832218</v>
      </c>
      <c r="H721">
        <v>35.6</v>
      </c>
    </row>
    <row r="722" spans="2:8" ht="12.75">
      <c r="B722">
        <f t="shared" si="60"/>
        <v>-16.53196956710254</v>
      </c>
      <c r="C722">
        <v>0</v>
      </c>
      <c r="D722">
        <f t="shared" si="58"/>
        <v>0.01874</v>
      </c>
      <c r="E722">
        <f t="shared" si="59"/>
        <v>-1.8015368634805244E-07</v>
      </c>
      <c r="F722">
        <f t="shared" si="61"/>
        <v>-0.8265984781299349</v>
      </c>
      <c r="G722">
        <f t="shared" si="62"/>
        <v>14.220452996702283</v>
      </c>
      <c r="H722">
        <v>35.65</v>
      </c>
    </row>
    <row r="723" spans="2:8" ht="12.75">
      <c r="B723">
        <f t="shared" si="60"/>
        <v>-16.53196957584324</v>
      </c>
      <c r="C723">
        <v>0</v>
      </c>
      <c r="D723">
        <f t="shared" si="58"/>
        <v>0.01874</v>
      </c>
      <c r="E723">
        <f t="shared" si="59"/>
        <v>-1.7481401420710587E-07</v>
      </c>
      <c r="F723">
        <f t="shared" si="61"/>
        <v>-0.8265984785736447</v>
      </c>
      <c r="G723">
        <f t="shared" si="62"/>
        <v>13.393854518128638</v>
      </c>
      <c r="H723">
        <v>35.7</v>
      </c>
    </row>
    <row r="724" spans="2:8" ht="12.75">
      <c r="B724">
        <f t="shared" si="60"/>
        <v>-16.531969584324873</v>
      </c>
      <c r="C724">
        <v>0</v>
      </c>
      <c r="D724">
        <f t="shared" si="58"/>
        <v>0.01874</v>
      </c>
      <c r="E724">
        <f t="shared" si="59"/>
        <v>-1.69632605128485E-07</v>
      </c>
      <c r="F724">
        <f t="shared" si="61"/>
        <v>-0.826598479004203</v>
      </c>
      <c r="G724">
        <f t="shared" si="62"/>
        <v>12.567256039124436</v>
      </c>
      <c r="H724">
        <v>35.75</v>
      </c>
    </row>
    <row r="725" spans="2:8" ht="12.75">
      <c r="B725">
        <f t="shared" si="60"/>
        <v>-16.53196959255511</v>
      </c>
      <c r="C725">
        <v>0</v>
      </c>
      <c r="D725">
        <f t="shared" si="58"/>
        <v>0.01874</v>
      </c>
      <c r="E725">
        <f t="shared" si="59"/>
        <v>-1.6460477295203785E-07</v>
      </c>
      <c r="F725">
        <f t="shared" si="61"/>
        <v>-0.8265984794219996</v>
      </c>
      <c r="G725">
        <f t="shared" si="62"/>
        <v>11.740657559702436</v>
      </c>
      <c r="H725">
        <v>35.8</v>
      </c>
    </row>
    <row r="726" spans="2:8" ht="12.75">
      <c r="B726">
        <f t="shared" si="60"/>
        <v>-16.53196960054141</v>
      </c>
      <c r="C726">
        <v>0</v>
      </c>
      <c r="D726">
        <f t="shared" si="58"/>
        <v>0.01874</v>
      </c>
      <c r="E726">
        <f t="shared" si="59"/>
        <v>-1.5972596333438035E-07</v>
      </c>
      <c r="F726">
        <f t="shared" si="61"/>
        <v>-0.826598479827413</v>
      </c>
      <c r="G726">
        <f t="shared" si="62"/>
        <v>10.914059079875024</v>
      </c>
      <c r="H726">
        <v>35.85</v>
      </c>
    </row>
    <row r="727" spans="2:8" ht="12.75">
      <c r="B727">
        <f t="shared" si="60"/>
        <v>-16.531969608290996</v>
      </c>
      <c r="C727">
        <v>0</v>
      </c>
      <c r="D727">
        <f t="shared" si="58"/>
        <v>0.01874</v>
      </c>
      <c r="E727">
        <f t="shared" si="59"/>
        <v>-1.549917581921581E-07</v>
      </c>
      <c r="F727">
        <f t="shared" si="61"/>
        <v>-0.8265984802208103</v>
      </c>
      <c r="G727">
        <f t="shared" si="62"/>
        <v>10.087460599654214</v>
      </c>
      <c r="H727">
        <v>35.9</v>
      </c>
    </row>
    <row r="728" spans="2:8" ht="12.75">
      <c r="B728">
        <f t="shared" si="60"/>
        <v>-16.53196961581089</v>
      </c>
      <c r="C728">
        <v>0</v>
      </c>
      <c r="D728">
        <f t="shared" si="58"/>
        <v>0.01874</v>
      </c>
      <c r="E728">
        <f t="shared" si="59"/>
        <v>-1.503978742209591E-07</v>
      </c>
      <c r="F728">
        <f t="shared" si="61"/>
        <v>-0.8265984806025473</v>
      </c>
      <c r="G728">
        <f t="shared" si="62"/>
        <v>9.260862119051668</v>
      </c>
      <c r="H728">
        <v>35.95</v>
      </c>
    </row>
    <row r="729" spans="2:8" ht="12.75">
      <c r="B729">
        <f t="shared" si="60"/>
        <v>-16.531969623107898</v>
      </c>
      <c r="C729">
        <v>0</v>
      </c>
      <c r="D729">
        <f t="shared" si="58"/>
        <v>0.01874</v>
      </c>
      <c r="E729">
        <f t="shared" si="59"/>
        <v>-1.4594014956552828E-07</v>
      </c>
      <c r="F729">
        <f t="shared" si="61"/>
        <v>-0.8265984809729698</v>
      </c>
      <c r="G729">
        <f t="shared" si="62"/>
        <v>8.434263638078697</v>
      </c>
      <c r="H729">
        <v>36</v>
      </c>
    </row>
    <row r="730" spans="2:8" ht="12.75">
      <c r="B730">
        <f t="shared" si="60"/>
        <v>-16.531969630188627</v>
      </c>
      <c r="C730">
        <v>0</v>
      </c>
      <c r="D730">
        <f aca="true" t="shared" si="63" ref="D730:D793">($B$1+C730)/1000</f>
        <v>0.01874</v>
      </c>
      <c r="E730">
        <f aca="true" t="shared" si="64" ref="E730:E793">(A730-D730*9.8-$D$1*B729)/(D730)</f>
        <v>-1.416145512252039E-07</v>
      </c>
      <c r="F730">
        <f t="shared" si="61"/>
        <v>-0.8265984813324132</v>
      </c>
      <c r="G730">
        <f t="shared" si="62"/>
        <v>7.607665156746284</v>
      </c>
      <c r="H730">
        <v>36.05</v>
      </c>
    </row>
    <row r="731" spans="2:8" ht="12.75">
      <c r="B731">
        <f t="shared" si="60"/>
        <v>-16.531969637059486</v>
      </c>
      <c r="C731">
        <v>0</v>
      </c>
      <c r="D731">
        <f t="shared" si="63"/>
        <v>0.01874</v>
      </c>
      <c r="E731">
        <f t="shared" si="64"/>
        <v>-1.374171602430447E-07</v>
      </c>
      <c r="F731">
        <f t="shared" si="61"/>
        <v>-0.826598481681203</v>
      </c>
      <c r="G731">
        <f t="shared" si="62"/>
        <v>6.781066675065081</v>
      </c>
      <c r="H731">
        <v>36.1</v>
      </c>
    </row>
    <row r="732" spans="2:8" ht="12.75">
      <c r="B732">
        <f t="shared" si="60"/>
        <v>-16.531969643726693</v>
      </c>
      <c r="C732">
        <v>0</v>
      </c>
      <c r="D732">
        <f t="shared" si="63"/>
        <v>0.01874</v>
      </c>
      <c r="E732">
        <f t="shared" si="64"/>
        <v>-1.333441776301791E-07</v>
      </c>
      <c r="F732">
        <f t="shared" si="61"/>
        <v>-0.8265984820196546</v>
      </c>
      <c r="G732">
        <f t="shared" si="62"/>
        <v>5.954468193045427</v>
      </c>
      <c r="H732">
        <v>36.15</v>
      </c>
    </row>
    <row r="733" spans="2:8" ht="12.75">
      <c r="B733">
        <f t="shared" si="60"/>
        <v>-16.531969650196288</v>
      </c>
      <c r="C733">
        <v>0</v>
      </c>
      <c r="D733">
        <f t="shared" si="63"/>
        <v>0.01874</v>
      </c>
      <c r="E733">
        <f t="shared" si="64"/>
        <v>-1.29391918441456E-07</v>
      </c>
      <c r="F733">
        <f t="shared" si="61"/>
        <v>-0.8265984823480746</v>
      </c>
      <c r="G733">
        <f t="shared" si="62"/>
        <v>5.127869710697352</v>
      </c>
      <c r="H733">
        <v>36.2</v>
      </c>
    </row>
    <row r="734" spans="2:8" ht="12.75">
      <c r="B734">
        <f t="shared" si="60"/>
        <v>-16.53196965647413</v>
      </c>
      <c r="C734">
        <v>0</v>
      </c>
      <c r="D734">
        <f t="shared" si="63"/>
        <v>0.01874</v>
      </c>
      <c r="E734">
        <f t="shared" si="64"/>
        <v>-1.2555680140783377E-07</v>
      </c>
      <c r="F734">
        <f t="shared" si="61"/>
        <v>-0.8265984826667605</v>
      </c>
      <c r="G734">
        <f t="shared" si="62"/>
        <v>4.301271228030592</v>
      </c>
      <c r="H734">
        <v>36.25</v>
      </c>
    </row>
    <row r="735" spans="2:8" ht="12.75">
      <c r="B735">
        <f t="shared" si="60"/>
        <v>-16.531969662565896</v>
      </c>
      <c r="C735">
        <v>0</v>
      </c>
      <c r="D735">
        <f t="shared" si="63"/>
        <v>0.01874</v>
      </c>
      <c r="E735">
        <f t="shared" si="64"/>
        <v>-1.218353563418169E-07</v>
      </c>
      <c r="F735">
        <f t="shared" si="61"/>
        <v>-0.8265984829760007</v>
      </c>
      <c r="G735">
        <f t="shared" si="62"/>
        <v>3.474672745054591</v>
      </c>
      <c r="H735">
        <v>36.3</v>
      </c>
    </row>
    <row r="736" spans="2:8" ht="12.75">
      <c r="B736">
        <f t="shared" si="60"/>
        <v>-16.531969668477107</v>
      </c>
      <c r="C736">
        <v>0</v>
      </c>
      <c r="D736">
        <f t="shared" si="63"/>
        <v>0.01874</v>
      </c>
      <c r="E736">
        <f t="shared" si="64"/>
        <v>-1.1822421228875748E-07</v>
      </c>
      <c r="F736">
        <f t="shared" si="61"/>
        <v>-0.8265984832760751</v>
      </c>
      <c r="G736">
        <f t="shared" si="62"/>
        <v>2.6480742617785156</v>
      </c>
      <c r="H736">
        <v>36.35</v>
      </c>
    </row>
    <row r="737" spans="2:8" ht="12.75">
      <c r="B737">
        <f t="shared" si="60"/>
        <v>-16.531969674213112</v>
      </c>
      <c r="C737">
        <v>0</v>
      </c>
      <c r="D737">
        <f t="shared" si="63"/>
        <v>0.01874</v>
      </c>
      <c r="E737">
        <f t="shared" si="64"/>
        <v>-1.1472010048902991E-07</v>
      </c>
      <c r="F737">
        <f t="shared" si="61"/>
        <v>-0.8265984835672555</v>
      </c>
      <c r="G737">
        <f t="shared" si="62"/>
        <v>1.82147577821126</v>
      </c>
      <c r="H737">
        <v>36.4</v>
      </c>
    </row>
    <row r="738" spans="2:8" ht="12.75">
      <c r="B738">
        <f t="shared" si="60"/>
        <v>-16.531969679779106</v>
      </c>
      <c r="C738">
        <v>0</v>
      </c>
      <c r="D738">
        <f t="shared" si="63"/>
        <v>0.01874</v>
      </c>
      <c r="E738">
        <f t="shared" si="64"/>
        <v>-1.1131984845368178E-07</v>
      </c>
      <c r="F738">
        <f t="shared" si="61"/>
        <v>-0.8265984838498055</v>
      </c>
      <c r="G738">
        <f t="shared" si="62"/>
        <v>0.9948772943614546</v>
      </c>
      <c r="H738">
        <v>36.45</v>
      </c>
    </row>
    <row r="739" spans="2:8" ht="12.75">
      <c r="B739">
        <f t="shared" si="60"/>
        <v>-16.531969685180126</v>
      </c>
      <c r="C739">
        <v>0</v>
      </c>
      <c r="D739">
        <f t="shared" si="63"/>
        <v>0.01874</v>
      </c>
      <c r="E739">
        <f t="shared" si="64"/>
        <v>-1.0802037848334649E-07</v>
      </c>
      <c r="F739">
        <f t="shared" si="61"/>
        <v>-0.8265984841239808</v>
      </c>
      <c r="G739">
        <f t="shared" si="62"/>
        <v>0.1682788102374737</v>
      </c>
      <c r="H739">
        <v>36.5</v>
      </c>
    </row>
    <row r="740" spans="2:8" ht="12.75">
      <c r="B740">
        <f t="shared" si="60"/>
        <v>-16.53196969042106</v>
      </c>
      <c r="C740">
        <v>0</v>
      </c>
      <c r="D740">
        <f t="shared" si="63"/>
        <v>0.01874</v>
      </c>
      <c r="E740">
        <f t="shared" si="64"/>
        <v>-1.0481870322498157E-07</v>
      </c>
      <c r="F740">
        <f t="shared" si="61"/>
        <v>-0.8265984843900297</v>
      </c>
      <c r="G740">
        <f t="shared" si="62"/>
        <v>-0.658319674152556</v>
      </c>
      <c r="H740">
        <v>36.55</v>
      </c>
    </row>
    <row r="741" spans="2:8" ht="12.75">
      <c r="B741">
        <f t="shared" si="60"/>
        <v>-16.531969695506657</v>
      </c>
      <c r="C741">
        <v>0</v>
      </c>
      <c r="D741">
        <f t="shared" si="63"/>
        <v>0.01874</v>
      </c>
      <c r="E741">
        <f t="shared" si="64"/>
        <v>-1.0171192567186852E-07</v>
      </c>
      <c r="F741">
        <f t="shared" si="61"/>
        <v>-0.826598484648193</v>
      </c>
      <c r="G741">
        <f t="shared" si="62"/>
        <v>-1.484918158800749</v>
      </c>
      <c r="H741">
        <v>36.6</v>
      </c>
    </row>
    <row r="742" spans="2:8" ht="12.75">
      <c r="B742">
        <f t="shared" si="60"/>
        <v>-16.53196970044152</v>
      </c>
      <c r="C742">
        <v>0</v>
      </c>
      <c r="D742">
        <f t="shared" si="63"/>
        <v>0.01874</v>
      </c>
      <c r="E742">
        <f t="shared" si="64"/>
        <v>-9.869723175817652E-08</v>
      </c>
      <c r="F742">
        <f t="shared" si="61"/>
        <v>-0.8265984848987045</v>
      </c>
      <c r="G742">
        <f t="shared" si="62"/>
        <v>-2.3115166436994534</v>
      </c>
      <c r="H742">
        <v>36.65</v>
      </c>
    </row>
    <row r="743" spans="2:8" ht="12.75">
      <c r="B743">
        <f t="shared" si="60"/>
        <v>-16.531969705230114</v>
      </c>
      <c r="C743">
        <v>0</v>
      </c>
      <c r="D743">
        <f t="shared" si="63"/>
        <v>0.01874</v>
      </c>
      <c r="E743">
        <f t="shared" si="64"/>
        <v>-9.577189035896239E-08</v>
      </c>
      <c r="F743">
        <f t="shared" si="61"/>
        <v>-0.8265984851417909</v>
      </c>
      <c r="G743">
        <f t="shared" si="62"/>
        <v>-3.1381151288412443</v>
      </c>
      <c r="H743">
        <v>36.7</v>
      </c>
    </row>
    <row r="744" spans="2:8" ht="12.75">
      <c r="B744">
        <f t="shared" si="60"/>
        <v>-16.531969709876776</v>
      </c>
      <c r="C744">
        <v>0</v>
      </c>
      <c r="D744">
        <f t="shared" si="63"/>
        <v>0.01874</v>
      </c>
      <c r="E744">
        <f t="shared" si="64"/>
        <v>-9.293325477125788E-08</v>
      </c>
      <c r="F744">
        <f t="shared" si="61"/>
        <v>-0.8265984853776722</v>
      </c>
      <c r="G744">
        <f t="shared" si="62"/>
        <v>-3.9647136142189163</v>
      </c>
      <c r="H744">
        <v>36.75</v>
      </c>
    </row>
    <row r="745" spans="2:8" ht="12.75">
      <c r="B745">
        <f t="shared" si="60"/>
        <v>-16.531969714385713</v>
      </c>
      <c r="C745">
        <v>0</v>
      </c>
      <c r="D745">
        <f t="shared" si="63"/>
        <v>0.01874</v>
      </c>
      <c r="E745">
        <f t="shared" si="64"/>
        <v>-9.017875678972053E-08</v>
      </c>
      <c r="F745">
        <f t="shared" si="61"/>
        <v>-0.8265984856065622</v>
      </c>
      <c r="G745">
        <f t="shared" si="62"/>
        <v>-4.791312099825479</v>
      </c>
      <c r="H745">
        <v>36.8</v>
      </c>
    </row>
    <row r="746" spans="2:8" ht="12.75">
      <c r="B746">
        <f t="shared" si="60"/>
        <v>-16.531969718761008</v>
      </c>
      <c r="C746">
        <v>0</v>
      </c>
      <c r="D746">
        <f t="shared" si="63"/>
        <v>0.01874</v>
      </c>
      <c r="E746">
        <f t="shared" si="64"/>
        <v>-8.75058993011973E-08</v>
      </c>
      <c r="F746">
        <f t="shared" si="61"/>
        <v>-0.8265984858286681</v>
      </c>
      <c r="G746">
        <f t="shared" si="62"/>
        <v>-5.617910585654148</v>
      </c>
      <c r="H746">
        <v>36.85</v>
      </c>
    </row>
    <row r="747" spans="2:8" ht="12.75">
      <c r="B747">
        <f t="shared" si="60"/>
        <v>-16.531969723006622</v>
      </c>
      <c r="C747">
        <v>0</v>
      </c>
      <c r="D747">
        <f t="shared" si="63"/>
        <v>0.01874</v>
      </c>
      <c r="E747">
        <f t="shared" si="64"/>
        <v>-8.491226517124825E-08</v>
      </c>
      <c r="F747">
        <f t="shared" si="61"/>
        <v>-0.8265984860441908</v>
      </c>
      <c r="G747">
        <f t="shared" si="62"/>
        <v>-6.444509071698338</v>
      </c>
      <c r="H747">
        <v>36.9</v>
      </c>
    </row>
    <row r="748" spans="2:8" ht="12.75">
      <c r="B748">
        <f t="shared" si="60"/>
        <v>-16.5319697271264</v>
      </c>
      <c r="C748">
        <v>0</v>
      </c>
      <c r="D748">
        <f t="shared" si="63"/>
        <v>0.01874</v>
      </c>
      <c r="E748">
        <f t="shared" si="64"/>
        <v>-8.239550391436099E-08</v>
      </c>
      <c r="F748">
        <f t="shared" si="61"/>
        <v>-0.8265984862533255</v>
      </c>
      <c r="G748">
        <f t="shared" si="62"/>
        <v>-7.271107557951663</v>
      </c>
      <c r="H748">
        <v>36.95</v>
      </c>
    </row>
    <row r="749" spans="2:8" ht="12.75">
      <c r="B749">
        <f t="shared" si="60"/>
        <v>-16.531969731124065</v>
      </c>
      <c r="C749">
        <v>0</v>
      </c>
      <c r="D749">
        <f t="shared" si="63"/>
        <v>0.01874</v>
      </c>
      <c r="E749">
        <f t="shared" si="64"/>
        <v>-7.995333909938711E-08</v>
      </c>
      <c r="F749">
        <f t="shared" si="61"/>
        <v>-0.8265984864562615</v>
      </c>
      <c r="G749">
        <f t="shared" si="62"/>
        <v>-8.097706044407925</v>
      </c>
      <c r="H749">
        <v>37</v>
      </c>
    </row>
    <row r="750" spans="2:8" ht="12.75">
      <c r="B750">
        <f t="shared" si="60"/>
        <v>-16.531969735003244</v>
      </c>
      <c r="C750">
        <v>0</v>
      </c>
      <c r="D750">
        <f t="shared" si="63"/>
        <v>0.01874</v>
      </c>
      <c r="E750">
        <f t="shared" si="64"/>
        <v>-7.75835594630185E-08</v>
      </c>
      <c r="F750">
        <f t="shared" si="61"/>
        <v>-0.8265984866531828</v>
      </c>
      <c r="G750">
        <f t="shared" si="62"/>
        <v>-8.924304531061107</v>
      </c>
      <c r="H750">
        <v>37.05</v>
      </c>
    </row>
    <row r="751" spans="2:8" ht="12.75">
      <c r="B751">
        <f t="shared" si="60"/>
        <v>-16.531969738767444</v>
      </c>
      <c r="C751">
        <v>0</v>
      </c>
      <c r="D751">
        <f t="shared" si="63"/>
        <v>0.01874</v>
      </c>
      <c r="E751">
        <f t="shared" si="64"/>
        <v>-7.528401742870003E-08</v>
      </c>
      <c r="F751">
        <f t="shared" si="61"/>
        <v>-0.8265984868442673</v>
      </c>
      <c r="G751">
        <f t="shared" si="62"/>
        <v>-9.750903017905374</v>
      </c>
      <c r="H751">
        <v>37.1</v>
      </c>
    </row>
    <row r="752" spans="2:8" ht="12.75">
      <c r="B752">
        <f t="shared" si="60"/>
        <v>-16.531969742420074</v>
      </c>
      <c r="C752">
        <v>0</v>
      </c>
      <c r="D752">
        <f t="shared" si="63"/>
        <v>0.01874</v>
      </c>
      <c r="E752">
        <f t="shared" si="64"/>
        <v>-7.305263354989148E-08</v>
      </c>
      <c r="F752">
        <f t="shared" si="61"/>
        <v>-0.826598487029688</v>
      </c>
      <c r="G752">
        <f t="shared" si="62"/>
        <v>-10.577501504935062</v>
      </c>
      <c r="H752">
        <v>37.15</v>
      </c>
    </row>
    <row r="753" spans="2:8" ht="12.75">
      <c r="B753">
        <f t="shared" si="60"/>
        <v>-16.531969745964442</v>
      </c>
      <c r="C753">
        <v>0</v>
      </c>
      <c r="D753">
        <f t="shared" si="63"/>
        <v>0.01874</v>
      </c>
      <c r="E753">
        <f t="shared" si="64"/>
        <v>-7.088738762354375E-08</v>
      </c>
      <c r="F753">
        <f t="shared" si="61"/>
        <v>-0.826598487209613</v>
      </c>
      <c r="G753">
        <f t="shared" si="62"/>
        <v>-11.404099992144676</v>
      </c>
      <c r="H753">
        <v>37.2</v>
      </c>
    </row>
    <row r="754" spans="2:8" ht="12.75">
      <c r="B754">
        <f t="shared" si="60"/>
        <v>-16.531969749403757</v>
      </c>
      <c r="C754">
        <v>0</v>
      </c>
      <c r="D754">
        <f t="shared" si="63"/>
        <v>0.01874</v>
      </c>
      <c r="E754">
        <f t="shared" si="64"/>
        <v>-6.878631869009895E-08</v>
      </c>
      <c r="F754">
        <f t="shared" si="61"/>
        <v>-0.8265984873842052</v>
      </c>
      <c r="G754">
        <f t="shared" si="62"/>
        <v>-12.230698479528881</v>
      </c>
      <c r="H754">
        <v>37.25</v>
      </c>
    </row>
    <row r="755" spans="2:8" ht="12.75">
      <c r="B755">
        <f aca="true" t="shared" si="65" ref="B755:B816">B754+(E755*0.05)</f>
        <v>-16.531969752741134</v>
      </c>
      <c r="C755">
        <v>0</v>
      </c>
      <c r="D755">
        <f t="shared" si="63"/>
        <v>0.01874</v>
      </c>
      <c r="E755">
        <f t="shared" si="64"/>
        <v>-6.674752503349035E-08</v>
      </c>
      <c r="F755">
        <f t="shared" si="61"/>
        <v>-0.8265984875536223</v>
      </c>
      <c r="G755">
        <f t="shared" si="62"/>
        <v>-13.057296967082504</v>
      </c>
      <c r="H755">
        <v>37.3</v>
      </c>
    </row>
    <row r="756" spans="2:8" ht="12.75">
      <c r="B756">
        <f t="shared" si="65"/>
        <v>-16.531969755979592</v>
      </c>
      <c r="C756">
        <v>0</v>
      </c>
      <c r="D756">
        <f t="shared" si="63"/>
        <v>0.01874</v>
      </c>
      <c r="E756">
        <f t="shared" si="64"/>
        <v>-6.476915825679328E-08</v>
      </c>
      <c r="F756">
        <f t="shared" si="61"/>
        <v>-0.8265984877180181</v>
      </c>
      <c r="G756">
        <f t="shared" si="62"/>
        <v>-13.883895454800522</v>
      </c>
      <c r="H756">
        <v>37.35</v>
      </c>
    </row>
    <row r="757" spans="2:8" ht="12.75">
      <c r="B757">
        <f t="shared" si="65"/>
        <v>-16.531969759122063</v>
      </c>
      <c r="C757">
        <v>0</v>
      </c>
      <c r="D757">
        <f t="shared" si="63"/>
        <v>0.01874</v>
      </c>
      <c r="E757">
        <f t="shared" si="64"/>
        <v>-6.284943068766152E-08</v>
      </c>
      <c r="F757">
        <f t="shared" si="61"/>
        <v>-0.8265984878775413</v>
      </c>
      <c r="G757">
        <f t="shared" si="62"/>
        <v>-14.710493942678063</v>
      </c>
      <c r="H757">
        <v>37.4</v>
      </c>
    </row>
    <row r="758" spans="2:8" ht="12.75">
      <c r="B758">
        <f t="shared" si="65"/>
        <v>-16.531969762171393</v>
      </c>
      <c r="C758">
        <v>0</v>
      </c>
      <c r="D758">
        <f t="shared" si="63"/>
        <v>0.01874</v>
      </c>
      <c r="E758">
        <f t="shared" si="64"/>
        <v>-6.098660204854179E-08</v>
      </c>
      <c r="F758">
        <f t="shared" si="61"/>
        <v>-0.8265984880323365</v>
      </c>
      <c r="G758">
        <f t="shared" si="62"/>
        <v>-15.5370924307104</v>
      </c>
      <c r="H758">
        <v>37.45</v>
      </c>
    </row>
    <row r="759" spans="2:8" ht="12.75">
      <c r="B759">
        <f t="shared" si="65"/>
        <v>-16.53196976513034</v>
      </c>
      <c r="C759">
        <v>0</v>
      </c>
      <c r="D759">
        <f t="shared" si="63"/>
        <v>0.01874</v>
      </c>
      <c r="E759">
        <f t="shared" si="64"/>
        <v>-5.9178988343197454E-08</v>
      </c>
      <c r="F759">
        <f t="shared" si="61"/>
        <v>-0.8265984881825434</v>
      </c>
      <c r="G759">
        <f t="shared" si="62"/>
        <v>-16.363690918892942</v>
      </c>
      <c r="H759">
        <v>37.5</v>
      </c>
    </row>
    <row r="760" spans="2:8" ht="12.75">
      <c r="B760">
        <f t="shared" si="65"/>
        <v>-16.531969768001588</v>
      </c>
      <c r="C760">
        <v>0</v>
      </c>
      <c r="D760">
        <f t="shared" si="63"/>
        <v>0.01874</v>
      </c>
      <c r="E760">
        <f t="shared" si="64"/>
        <v>-5.742495000801022E-08</v>
      </c>
      <c r="F760">
        <f t="shared" si="61"/>
        <v>-0.8265984883282983</v>
      </c>
      <c r="G760">
        <f t="shared" si="62"/>
        <v>-17.19028940722124</v>
      </c>
      <c r="H760">
        <v>37.55</v>
      </c>
    </row>
    <row r="761" spans="2:8" ht="12.75">
      <c r="B761">
        <f t="shared" si="65"/>
        <v>-16.531969770787732</v>
      </c>
      <c r="C761">
        <v>0</v>
      </c>
      <c r="D761">
        <f t="shared" si="63"/>
        <v>0.01874</v>
      </c>
      <c r="E761">
        <f t="shared" si="64"/>
        <v>-5.5722902279591154E-08</v>
      </c>
      <c r="F761">
        <f t="shared" si="61"/>
        <v>-0.826598488469733</v>
      </c>
      <c r="G761">
        <f t="shared" si="62"/>
        <v>-18.016887895690974</v>
      </c>
      <c r="H761">
        <v>37.6</v>
      </c>
    </row>
    <row r="762" spans="2:8" ht="12.75">
      <c r="B762">
        <f t="shared" si="65"/>
        <v>-16.531969773491298</v>
      </c>
      <c r="C762">
        <v>0</v>
      </c>
      <c r="D762">
        <f t="shared" si="63"/>
        <v>0.01874</v>
      </c>
      <c r="E762">
        <f t="shared" si="64"/>
        <v>-5.407130038390785E-08</v>
      </c>
      <c r="F762">
        <f t="shared" si="61"/>
        <v>-0.8265984886069758</v>
      </c>
      <c r="G762">
        <f t="shared" si="62"/>
        <v>-18.84348638429795</v>
      </c>
      <c r="H762">
        <v>37.65</v>
      </c>
    </row>
    <row r="763" spans="2:8" ht="12.75">
      <c r="B763">
        <f t="shared" si="65"/>
        <v>-16.53196977611473</v>
      </c>
      <c r="C763">
        <v>0</v>
      </c>
      <c r="D763">
        <f t="shared" si="63"/>
        <v>0.01874</v>
      </c>
      <c r="E763">
        <f t="shared" si="64"/>
        <v>-5.2468651384982704E-08</v>
      </c>
      <c r="F763">
        <f t="shared" si="61"/>
        <v>-0.8265984887401508</v>
      </c>
      <c r="G763">
        <f t="shared" si="62"/>
        <v>-19.6700848730381</v>
      </c>
      <c r="H763">
        <v>37.7</v>
      </c>
    </row>
    <row r="764" spans="2:8" ht="12.75">
      <c r="B764">
        <f t="shared" si="65"/>
        <v>-16.531969778660407</v>
      </c>
      <c r="C764">
        <v>0</v>
      </c>
      <c r="D764">
        <f t="shared" si="63"/>
        <v>0.01874</v>
      </c>
      <c r="E764">
        <f t="shared" si="64"/>
        <v>-5.091350381728191E-08</v>
      </c>
      <c r="F764">
        <f t="shared" si="61"/>
        <v>-0.8265984888693785</v>
      </c>
      <c r="G764">
        <f t="shared" si="62"/>
        <v>-20.49668336190748</v>
      </c>
      <c r="H764">
        <v>37.75</v>
      </c>
    </row>
    <row r="765" spans="2:8" ht="12.75">
      <c r="B765">
        <f t="shared" si="65"/>
        <v>-16.53196978113063</v>
      </c>
      <c r="C765">
        <v>0</v>
      </c>
      <c r="D765">
        <f t="shared" si="63"/>
        <v>0.01874</v>
      </c>
      <c r="E765">
        <f t="shared" si="64"/>
        <v>-4.940445064789006E-08</v>
      </c>
      <c r="F765">
        <f t="shared" si="61"/>
        <v>-0.826598488994776</v>
      </c>
      <c r="G765">
        <f t="shared" si="62"/>
        <v>-21.323281850902255</v>
      </c>
      <c r="H765">
        <v>37.8</v>
      </c>
    </row>
    <row r="766" spans="2:8" ht="12.75">
      <c r="B766">
        <f t="shared" si="65"/>
        <v>-16.531969783527636</v>
      </c>
      <c r="C766">
        <v>0</v>
      </c>
      <c r="D766">
        <f t="shared" si="63"/>
        <v>0.01874</v>
      </c>
      <c r="E766">
        <f t="shared" si="64"/>
        <v>-4.794012631433557E-08</v>
      </c>
      <c r="F766">
        <f t="shared" si="61"/>
        <v>-0.8265984891164568</v>
      </c>
      <c r="G766">
        <f t="shared" si="62"/>
        <v>-22.14988034001871</v>
      </c>
      <c r="H766">
        <v>37.85</v>
      </c>
    </row>
    <row r="767" spans="2:8" ht="12.75">
      <c r="B767">
        <f t="shared" si="65"/>
        <v>-16.531969785853597</v>
      </c>
      <c r="C767">
        <v>0</v>
      </c>
      <c r="D767">
        <f t="shared" si="63"/>
        <v>0.01874</v>
      </c>
      <c r="E767">
        <f t="shared" si="64"/>
        <v>-4.6519202281328824E-08</v>
      </c>
      <c r="F767">
        <f t="shared" si="61"/>
        <v>-0.8265984892345308</v>
      </c>
      <c r="G767">
        <f t="shared" si="62"/>
        <v>-22.976478829253242</v>
      </c>
      <c r="H767">
        <v>37.9</v>
      </c>
    </row>
    <row r="768" spans="2:8" ht="12.75">
      <c r="B768">
        <f t="shared" si="65"/>
        <v>-16.53196978811062</v>
      </c>
      <c r="C768">
        <v>0</v>
      </c>
      <c r="D768">
        <f t="shared" si="63"/>
        <v>0.01874</v>
      </c>
      <c r="E768">
        <f t="shared" si="64"/>
        <v>-4.51403944461986E-08</v>
      </c>
      <c r="F768">
        <f t="shared" si="61"/>
        <v>-0.8265984893491055</v>
      </c>
      <c r="G768">
        <f t="shared" si="62"/>
        <v>-23.803077318602348</v>
      </c>
      <c r="H768">
        <v>37.95</v>
      </c>
    </row>
    <row r="769" spans="2:8" ht="12.75">
      <c r="B769">
        <f t="shared" si="65"/>
        <v>-16.531969790300742</v>
      </c>
      <c r="C769">
        <v>0</v>
      </c>
      <c r="D769">
        <f t="shared" si="63"/>
        <v>0.01874</v>
      </c>
      <c r="E769">
        <f t="shared" si="64"/>
        <v>-4.380245277128109E-08</v>
      </c>
      <c r="F769">
        <f t="shared" si="61"/>
        <v>-0.8265984894602841</v>
      </c>
      <c r="G769">
        <f t="shared" si="62"/>
        <v>-24.629675808062633</v>
      </c>
      <c r="H769">
        <v>38</v>
      </c>
    </row>
    <row r="770" spans="2:8" ht="12.75">
      <c r="B770">
        <f t="shared" si="65"/>
        <v>-16.53196979242595</v>
      </c>
      <c r="C770">
        <v>0</v>
      </c>
      <c r="D770">
        <f t="shared" si="63"/>
        <v>0.01874</v>
      </c>
      <c r="E770">
        <f t="shared" si="64"/>
        <v>-4.250416720826906E-08</v>
      </c>
      <c r="F770">
        <f t="shared" si="61"/>
        <v>-0.8265984895681673</v>
      </c>
      <c r="G770">
        <f t="shared" si="62"/>
        <v>-25.4562742976308</v>
      </c>
      <c r="H770">
        <v>38.05</v>
      </c>
    </row>
    <row r="771" spans="2:8" ht="12.75">
      <c r="B771">
        <f t="shared" si="65"/>
        <v>-16.53196979448817</v>
      </c>
      <c r="C771">
        <v>0</v>
      </c>
      <c r="D771">
        <f t="shared" si="63"/>
        <v>0.01874</v>
      </c>
      <c r="E771">
        <f t="shared" si="64"/>
        <v>-4.1244363254949944E-08</v>
      </c>
      <c r="F771">
        <f t="shared" si="61"/>
        <v>-0.826598489672853</v>
      </c>
      <c r="G771">
        <f t="shared" si="62"/>
        <v>-26.282872787303653</v>
      </c>
      <c r="H771">
        <v>38.1</v>
      </c>
    </row>
    <row r="772" spans="2:8" ht="12.75">
      <c r="B772">
        <f t="shared" si="65"/>
        <v>-16.531969796489264</v>
      </c>
      <c r="C772">
        <v>0</v>
      </c>
      <c r="D772">
        <f t="shared" si="63"/>
        <v>0.01874</v>
      </c>
      <c r="E772">
        <f t="shared" si="64"/>
        <v>-4.002189899303134E-08</v>
      </c>
      <c r="F772">
        <f t="shared" si="61"/>
        <v>-0.8265984897744358</v>
      </c>
      <c r="G772">
        <f t="shared" si="62"/>
        <v>-27.10947127707809</v>
      </c>
      <c r="H772">
        <v>38.15</v>
      </c>
    </row>
    <row r="773" spans="2:8" ht="12.75">
      <c r="B773">
        <f t="shared" si="65"/>
        <v>-16.531969798431046</v>
      </c>
      <c r="C773">
        <v>0</v>
      </c>
      <c r="D773">
        <f t="shared" si="63"/>
        <v>0.01874</v>
      </c>
      <c r="E773">
        <f t="shared" si="64"/>
        <v>-3.883566805031555E-08</v>
      </c>
      <c r="F773">
        <f t="shared" si="61"/>
        <v>-0.8265984898730079</v>
      </c>
      <c r="G773">
        <f t="shared" si="62"/>
        <v>-27.936069766951096</v>
      </c>
      <c r="H773">
        <v>38.2</v>
      </c>
    </row>
    <row r="774" spans="2:8" ht="12.75">
      <c r="B774">
        <f t="shared" si="65"/>
        <v>-16.531969800315277</v>
      </c>
      <c r="C774">
        <v>0</v>
      </c>
      <c r="D774">
        <f t="shared" si="63"/>
        <v>0.01874</v>
      </c>
      <c r="E774">
        <f t="shared" si="64"/>
        <v>-3.76845981196123E-08</v>
      </c>
      <c r="F774">
        <f t="shared" si="61"/>
        <v>-0.8265984899686581</v>
      </c>
      <c r="G774">
        <f t="shared" si="62"/>
        <v>-28.762668256919753</v>
      </c>
      <c r="H774">
        <v>38.25</v>
      </c>
    </row>
    <row r="775" spans="2:8" ht="12.75">
      <c r="B775">
        <f t="shared" si="65"/>
        <v>-16.53196980214366</v>
      </c>
      <c r="C775">
        <v>0</v>
      </c>
      <c r="D775">
        <f t="shared" si="63"/>
        <v>0.01874</v>
      </c>
      <c r="E775">
        <f t="shared" si="64"/>
        <v>-3.656764355330235E-08</v>
      </c>
      <c r="F775">
        <f t="shared" si="61"/>
        <v>-0.8265984900614735</v>
      </c>
      <c r="G775">
        <f t="shared" si="62"/>
        <v>-29.589266746981227</v>
      </c>
      <c r="H775">
        <v>38.3</v>
      </c>
    </row>
    <row r="776" spans="2:8" ht="12.75">
      <c r="B776">
        <f t="shared" si="65"/>
        <v>-16.53196980391785</v>
      </c>
      <c r="C776">
        <v>0</v>
      </c>
      <c r="D776">
        <f t="shared" si="63"/>
        <v>0.01874</v>
      </c>
      <c r="E776">
        <f t="shared" si="64"/>
        <v>-3.5483794249861156E-08</v>
      </c>
      <c r="F776">
        <f t="shared" si="61"/>
        <v>-0.8265984901515377</v>
      </c>
      <c r="G776">
        <f t="shared" si="62"/>
        <v>-30.415865237132763</v>
      </c>
      <c r="H776">
        <v>38.35</v>
      </c>
    </row>
    <row r="777" spans="2:8" ht="12.75">
      <c r="B777">
        <f t="shared" si="65"/>
        <v>-16.531969805639452</v>
      </c>
      <c r="C777">
        <v>0</v>
      </c>
      <c r="D777">
        <f t="shared" si="63"/>
        <v>0.01874</v>
      </c>
      <c r="E777">
        <f t="shared" si="64"/>
        <v>-3.4432071210597054E-08</v>
      </c>
      <c r="F777">
        <f t="shared" si="61"/>
        <v>-0.8265984902389326</v>
      </c>
      <c r="G777">
        <f t="shared" si="62"/>
        <v>-31.242463727371696</v>
      </c>
      <c r="H777">
        <v>38.4</v>
      </c>
    </row>
    <row r="778" spans="2:8" ht="12.75">
      <c r="B778">
        <f t="shared" si="65"/>
        <v>-16.531969807310027</v>
      </c>
      <c r="C778">
        <v>0</v>
      </c>
      <c r="D778">
        <f t="shared" si="63"/>
        <v>0.01874</v>
      </c>
      <c r="E778">
        <f t="shared" si="64"/>
        <v>-3.341152061530211E-08</v>
      </c>
      <c r="F778">
        <f t="shared" si="61"/>
        <v>-0.8265984903237371</v>
      </c>
      <c r="G778">
        <f t="shared" si="62"/>
        <v>-32.06906221769543</v>
      </c>
      <c r="H778">
        <v>38.45</v>
      </c>
    </row>
    <row r="779" spans="2:8" ht="12.75">
      <c r="B779">
        <f t="shared" si="65"/>
        <v>-16.531969808931088</v>
      </c>
      <c r="C779">
        <v>0</v>
      </c>
      <c r="D779">
        <f t="shared" si="63"/>
        <v>0.01874</v>
      </c>
      <c r="E779">
        <f t="shared" si="64"/>
        <v>-3.242121974660128E-08</v>
      </c>
      <c r="F779">
        <f aca="true" t="shared" si="66" ref="F779:F816">((B778+B779)/2)*0.05</f>
        <v>-0.826598490406028</v>
      </c>
      <c r="G779">
        <f aca="true" t="shared" si="67" ref="G779:G816">G778+F779</f>
        <v>-32.89566070810146</v>
      </c>
      <c r="H779">
        <v>38.5</v>
      </c>
    </row>
    <row r="780" spans="2:8" ht="12.75">
      <c r="B780">
        <f t="shared" si="65"/>
        <v>-16.5319698105041</v>
      </c>
      <c r="C780">
        <v>0</v>
      </c>
      <c r="D780">
        <f t="shared" si="63"/>
        <v>0.01874</v>
      </c>
      <c r="E780">
        <f t="shared" si="64"/>
        <v>-3.146026958451598E-08</v>
      </c>
      <c r="F780">
        <f t="shared" si="66"/>
        <v>-0.8265984904858797</v>
      </c>
      <c r="G780">
        <f t="shared" si="67"/>
        <v>-33.72225919858734</v>
      </c>
      <c r="H780">
        <v>38.55</v>
      </c>
    </row>
    <row r="781" spans="2:8" ht="12.75">
      <c r="B781">
        <f t="shared" si="65"/>
        <v>-16.531969812030493</v>
      </c>
      <c r="C781">
        <v>0</v>
      </c>
      <c r="D781">
        <f t="shared" si="63"/>
        <v>0.01874</v>
      </c>
      <c r="E781">
        <f t="shared" si="64"/>
        <v>-3.0527802211900476E-08</v>
      </c>
      <c r="F781">
        <f t="shared" si="66"/>
        <v>-0.8265984905633648</v>
      </c>
      <c r="G781">
        <f t="shared" si="67"/>
        <v>-34.5488576891507</v>
      </c>
      <c r="H781">
        <v>38.6</v>
      </c>
    </row>
    <row r="782" spans="2:8" ht="12.75">
      <c r="B782">
        <f t="shared" si="65"/>
        <v>-16.53196981351164</v>
      </c>
      <c r="C782">
        <v>0</v>
      </c>
      <c r="D782">
        <f t="shared" si="63"/>
        <v>0.01874</v>
      </c>
      <c r="E782">
        <f t="shared" si="64"/>
        <v>-2.962297044683097E-08</v>
      </c>
      <c r="F782">
        <f t="shared" si="66"/>
        <v>-0.8265984906385534</v>
      </c>
      <c r="G782">
        <f t="shared" si="67"/>
        <v>-35.37545617978925</v>
      </c>
      <c r="H782">
        <v>38.65</v>
      </c>
    </row>
    <row r="783" spans="2:8" ht="12.75">
      <c r="B783">
        <f t="shared" si="65"/>
        <v>-16.531969814948887</v>
      </c>
      <c r="C783">
        <v>0</v>
      </c>
      <c r="D783">
        <f t="shared" si="63"/>
        <v>0.01874</v>
      </c>
      <c r="E783">
        <f t="shared" si="64"/>
        <v>-2.8744959691303806E-08</v>
      </c>
      <c r="F783">
        <f t="shared" si="66"/>
        <v>-0.8265984907115134</v>
      </c>
      <c r="G783">
        <f t="shared" si="67"/>
        <v>-36.202054670500765</v>
      </c>
      <c r="H783">
        <v>38.7</v>
      </c>
    </row>
    <row r="784" spans="2:8" ht="12.75">
      <c r="B784">
        <f t="shared" si="65"/>
        <v>-16.531969816343537</v>
      </c>
      <c r="C784">
        <v>0</v>
      </c>
      <c r="D784">
        <f t="shared" si="63"/>
        <v>0.01874</v>
      </c>
      <c r="E784">
        <f t="shared" si="64"/>
        <v>-2.7892973120362675E-08</v>
      </c>
      <c r="F784">
        <f t="shared" si="66"/>
        <v>-0.8265984907823107</v>
      </c>
      <c r="G784">
        <f t="shared" si="67"/>
        <v>-37.028653161283074</v>
      </c>
      <c r="H784">
        <v>38.75</v>
      </c>
    </row>
    <row r="785" spans="2:8" ht="12.75">
      <c r="B785">
        <f t="shared" si="65"/>
        <v>-16.531969817696847</v>
      </c>
      <c r="C785">
        <v>0</v>
      </c>
      <c r="D785">
        <f t="shared" si="63"/>
        <v>0.01874</v>
      </c>
      <c r="E785">
        <f t="shared" si="64"/>
        <v>-2.7066237606447733E-08</v>
      </c>
      <c r="F785">
        <f t="shared" si="66"/>
        <v>-0.8265984908510096</v>
      </c>
      <c r="G785">
        <f t="shared" si="67"/>
        <v>-37.855251652134086</v>
      </c>
      <c r="H785">
        <v>38.8</v>
      </c>
    </row>
    <row r="786" spans="2:8" ht="12.75">
      <c r="B786">
        <f t="shared" si="65"/>
        <v>-16.531969819010047</v>
      </c>
      <c r="C786">
        <v>0</v>
      </c>
      <c r="D786">
        <f t="shared" si="63"/>
        <v>0.01874</v>
      </c>
      <c r="E786">
        <f t="shared" si="64"/>
        <v>-2.6264008162657456E-08</v>
      </c>
      <c r="F786">
        <f t="shared" si="66"/>
        <v>-0.8265984909176723</v>
      </c>
      <c r="G786">
        <f t="shared" si="67"/>
        <v>-38.68185014305176</v>
      </c>
      <c r="H786">
        <v>38.85</v>
      </c>
    </row>
    <row r="787" spans="2:8" ht="12.75">
      <c r="B787">
        <f t="shared" si="65"/>
        <v>-16.531969820284324</v>
      </c>
      <c r="C787">
        <v>0</v>
      </c>
      <c r="D787">
        <f t="shared" si="63"/>
        <v>0.01874</v>
      </c>
      <c r="E787">
        <f t="shared" si="64"/>
        <v>-2.548555461296311E-08</v>
      </c>
      <c r="F787">
        <f t="shared" si="66"/>
        <v>-0.8265984909823594</v>
      </c>
      <c r="G787">
        <f t="shared" si="67"/>
        <v>-39.508448634034124</v>
      </c>
      <c r="H787">
        <v>38.9</v>
      </c>
    </row>
    <row r="788" spans="2:8" ht="12.75">
      <c r="B788">
        <f t="shared" si="65"/>
        <v>-16.531969821520832</v>
      </c>
      <c r="C788">
        <v>0</v>
      </c>
      <c r="D788">
        <f t="shared" si="63"/>
        <v>0.01874</v>
      </c>
      <c r="E788">
        <f t="shared" si="64"/>
        <v>-2.473017492199426E-08</v>
      </c>
      <c r="F788">
        <f t="shared" si="66"/>
        <v>-0.826598491045129</v>
      </c>
      <c r="G788">
        <f t="shared" si="67"/>
        <v>-40.33504712507926</v>
      </c>
      <c r="H788">
        <v>38.95</v>
      </c>
    </row>
    <row r="789" spans="2:8" ht="12.75">
      <c r="B789">
        <f t="shared" si="65"/>
        <v>-16.53196982272069</v>
      </c>
      <c r="C789">
        <v>0</v>
      </c>
      <c r="D789">
        <f t="shared" si="63"/>
        <v>0.01874</v>
      </c>
      <c r="E789">
        <f t="shared" si="64"/>
        <v>-2.399718482742784E-08</v>
      </c>
      <c r="F789">
        <f t="shared" si="66"/>
        <v>-0.8265984911060381</v>
      </c>
      <c r="G789">
        <f t="shared" si="67"/>
        <v>-41.1616456161853</v>
      </c>
      <c r="H789">
        <v>39</v>
      </c>
    </row>
    <row r="790" spans="2:8" ht="12.75">
      <c r="B790">
        <f t="shared" si="65"/>
        <v>-16.531969823884985</v>
      </c>
      <c r="C790">
        <v>0</v>
      </c>
      <c r="D790">
        <f t="shared" si="63"/>
        <v>0.01874</v>
      </c>
      <c r="E790">
        <f t="shared" si="64"/>
        <v>-2.328592080216268E-08</v>
      </c>
      <c r="F790">
        <f t="shared" si="66"/>
        <v>-0.826598491165142</v>
      </c>
      <c r="G790">
        <f t="shared" si="67"/>
        <v>-41.98824410735044</v>
      </c>
      <c r="H790">
        <v>39.05</v>
      </c>
    </row>
    <row r="791" spans="2:8" ht="12.75">
      <c r="B791">
        <f t="shared" si="65"/>
        <v>-16.531969825014773</v>
      </c>
      <c r="C791">
        <v>0</v>
      </c>
      <c r="D791">
        <f t="shared" si="63"/>
        <v>0.01874</v>
      </c>
      <c r="E791">
        <f t="shared" si="64"/>
        <v>-2.259573709214497E-08</v>
      </c>
      <c r="F791">
        <f t="shared" si="66"/>
        <v>-0.8265984912224941</v>
      </c>
      <c r="G791">
        <f t="shared" si="67"/>
        <v>-42.81484259857293</v>
      </c>
      <c r="H791">
        <v>39.1</v>
      </c>
    </row>
    <row r="792" spans="2:8" ht="12.75">
      <c r="B792">
        <f t="shared" si="65"/>
        <v>-16.531969826111073</v>
      </c>
      <c r="C792">
        <v>0</v>
      </c>
      <c r="D792">
        <f t="shared" si="63"/>
        <v>0.01874</v>
      </c>
      <c r="E792">
        <f t="shared" si="64"/>
        <v>-2.1926008678542814E-08</v>
      </c>
      <c r="F792">
        <f t="shared" si="66"/>
        <v>-0.8265984912781463</v>
      </c>
      <c r="G792">
        <f t="shared" si="67"/>
        <v>-43.64144108985108</v>
      </c>
      <c r="H792">
        <v>39.15</v>
      </c>
    </row>
    <row r="793" spans="2:8" ht="12.75">
      <c r="B793">
        <f t="shared" si="65"/>
        <v>-16.53196982717488</v>
      </c>
      <c r="C793">
        <v>0</v>
      </c>
      <c r="D793">
        <f t="shared" si="63"/>
        <v>0.01874</v>
      </c>
      <c r="E793">
        <f t="shared" si="64"/>
        <v>-2.1276132758833505E-08</v>
      </c>
      <c r="F793">
        <f t="shared" si="66"/>
        <v>-0.8265984913321489</v>
      </c>
      <c r="G793">
        <f t="shared" si="67"/>
        <v>-44.46803958118323</v>
      </c>
      <c r="H793">
        <v>39.2</v>
      </c>
    </row>
    <row r="794" spans="2:8" ht="12.75">
      <c r="B794">
        <f t="shared" si="65"/>
        <v>-16.531969828207156</v>
      </c>
      <c r="C794">
        <v>0</v>
      </c>
      <c r="D794">
        <f aca="true" t="shared" si="68" ref="D794:D816">($B$1+C794)/1000</f>
        <v>0.01874</v>
      </c>
      <c r="E794">
        <f aca="true" t="shared" si="69" ref="E794:E816">(A794-D794*9.8-$D$1*B793)/(D794)</f>
        <v>-2.064551689810528E-08</v>
      </c>
      <c r="F794">
        <f t="shared" si="66"/>
        <v>-0.826598491384551</v>
      </c>
      <c r="G794">
        <f t="shared" si="67"/>
        <v>-45.29463807256778</v>
      </c>
      <c r="H794">
        <v>39.25</v>
      </c>
    </row>
    <row r="795" spans="2:8" ht="12.75">
      <c r="B795">
        <f t="shared" si="65"/>
        <v>-16.531969829208837</v>
      </c>
      <c r="C795">
        <v>0</v>
      </c>
      <c r="D795">
        <f t="shared" si="68"/>
        <v>0.01874</v>
      </c>
      <c r="E795">
        <f t="shared" si="69"/>
        <v>-2.0033593839930148E-08</v>
      </c>
      <c r="F795">
        <f t="shared" si="66"/>
        <v>-0.8265984914353999</v>
      </c>
      <c r="G795">
        <f t="shared" si="67"/>
        <v>-46.121236564003176</v>
      </c>
      <c r="H795">
        <v>39.3</v>
      </c>
    </row>
    <row r="796" spans="2:8" ht="12.75">
      <c r="B796">
        <f t="shared" si="65"/>
        <v>-16.531969830180827</v>
      </c>
      <c r="C796">
        <v>0</v>
      </c>
      <c r="D796">
        <f t="shared" si="68"/>
        <v>0.01874</v>
      </c>
      <c r="E796">
        <f t="shared" si="69"/>
        <v>-1.9439806695491055E-08</v>
      </c>
      <c r="F796">
        <f t="shared" si="66"/>
        <v>-0.8265984914847415</v>
      </c>
      <c r="G796">
        <f t="shared" si="67"/>
        <v>-46.947835055487914</v>
      </c>
      <c r="H796">
        <v>39.35</v>
      </c>
    </row>
    <row r="797" spans="2:8" ht="12.75">
      <c r="B797">
        <f t="shared" si="65"/>
        <v>-16.53196983112401</v>
      </c>
      <c r="C797">
        <v>0</v>
      </c>
      <c r="D797">
        <f t="shared" si="68"/>
        <v>0.01874</v>
      </c>
      <c r="E797">
        <f t="shared" si="69"/>
        <v>-1.886361931119286E-08</v>
      </c>
      <c r="F797">
        <f t="shared" si="66"/>
        <v>-0.826598491532621</v>
      </c>
      <c r="G797">
        <f t="shared" si="67"/>
        <v>-47.774433547020536</v>
      </c>
      <c r="H797">
        <v>39.4</v>
      </c>
    </row>
    <row r="798" spans="2:8" ht="12.75">
      <c r="B798">
        <f t="shared" si="65"/>
        <v>-16.531969832039234</v>
      </c>
      <c r="C798">
        <v>0</v>
      </c>
      <c r="D798">
        <f t="shared" si="68"/>
        <v>0.01874</v>
      </c>
      <c r="E798">
        <f t="shared" si="69"/>
        <v>-1.8304510344313232E-08</v>
      </c>
      <c r="F798">
        <f t="shared" si="66"/>
        <v>-0.826598491579081</v>
      </c>
      <c r="G798">
        <f t="shared" si="67"/>
        <v>-48.60103203859962</v>
      </c>
      <c r="H798">
        <v>39.45</v>
      </c>
    </row>
    <row r="799" spans="2:8" ht="12.75">
      <c r="B799">
        <f t="shared" si="65"/>
        <v>-16.531969832927334</v>
      </c>
      <c r="C799">
        <v>0</v>
      </c>
      <c r="D799">
        <f t="shared" si="68"/>
        <v>0.01874</v>
      </c>
      <c r="E799">
        <f t="shared" si="69"/>
        <v>-1.776197326300261E-08</v>
      </c>
      <c r="F799">
        <f t="shared" si="66"/>
        <v>-0.8265984916241642</v>
      </c>
      <c r="G799">
        <f t="shared" si="67"/>
        <v>-49.42763053022378</v>
      </c>
      <c r="H799">
        <v>39.5</v>
      </c>
    </row>
    <row r="800" spans="2:8" ht="12.75">
      <c r="B800">
        <f t="shared" si="65"/>
        <v>-16.53196983378911</v>
      </c>
      <c r="C800">
        <v>0</v>
      </c>
      <c r="D800">
        <f t="shared" si="68"/>
        <v>0.01874</v>
      </c>
      <c r="E800">
        <f t="shared" si="69"/>
        <v>-1.7235514865196967E-08</v>
      </c>
      <c r="F800">
        <f t="shared" si="66"/>
        <v>-0.8265984916679111</v>
      </c>
      <c r="G800">
        <f t="shared" si="67"/>
        <v>-50.25422902189169</v>
      </c>
      <c r="H800">
        <v>39.55</v>
      </c>
    </row>
    <row r="801" spans="2:8" ht="12.75">
      <c r="B801">
        <f t="shared" si="65"/>
        <v>-16.531969834625343</v>
      </c>
      <c r="C801">
        <v>0</v>
      </c>
      <c r="D801">
        <f t="shared" si="68"/>
        <v>0.01874</v>
      </c>
      <c r="E801">
        <f t="shared" si="69"/>
        <v>-1.6724662684054177E-08</v>
      </c>
      <c r="F801">
        <f t="shared" si="66"/>
        <v>-0.8265984917103613</v>
      </c>
      <c r="G801">
        <f t="shared" si="67"/>
        <v>-51.08082751360205</v>
      </c>
      <c r="H801">
        <v>39.6</v>
      </c>
    </row>
    <row r="802" spans="2:8" ht="12.75">
      <c r="B802">
        <f t="shared" si="65"/>
        <v>-16.53196983543679</v>
      </c>
      <c r="C802">
        <v>0</v>
      </c>
      <c r="D802">
        <f t="shared" si="68"/>
        <v>0.01874</v>
      </c>
      <c r="E802">
        <f t="shared" si="69"/>
        <v>-1.6228950177081234E-08</v>
      </c>
      <c r="F802">
        <f t="shared" si="66"/>
        <v>-0.8265984917515534</v>
      </c>
      <c r="G802">
        <f t="shared" si="67"/>
        <v>-51.90742600535361</v>
      </c>
      <c r="H802">
        <v>39.65</v>
      </c>
    </row>
    <row r="803" spans="2:8" ht="12.75">
      <c r="B803">
        <f t="shared" si="65"/>
        <v>-16.531969836224185</v>
      </c>
      <c r="C803">
        <v>0</v>
      </c>
      <c r="D803">
        <f t="shared" si="68"/>
        <v>0.01874</v>
      </c>
      <c r="E803">
        <f t="shared" si="69"/>
        <v>-1.574793301809433E-08</v>
      </c>
      <c r="F803">
        <f t="shared" si="66"/>
        <v>-0.8265984917915244</v>
      </c>
      <c r="G803">
        <f t="shared" si="67"/>
        <v>-52.73402449714513</v>
      </c>
      <c r="H803">
        <v>39.7</v>
      </c>
    </row>
    <row r="804" spans="2:8" ht="12.75">
      <c r="B804">
        <f t="shared" si="65"/>
        <v>-16.531969836988242</v>
      </c>
      <c r="C804">
        <v>0</v>
      </c>
      <c r="D804">
        <f t="shared" si="68"/>
        <v>0.01874</v>
      </c>
      <c r="E804">
        <f t="shared" si="69"/>
        <v>-1.5281172805258756E-08</v>
      </c>
      <c r="F804">
        <f t="shared" si="66"/>
        <v>-0.8265984918303109</v>
      </c>
      <c r="G804">
        <f t="shared" si="67"/>
        <v>-53.56062298897544</v>
      </c>
      <c r="H804">
        <v>39.75</v>
      </c>
    </row>
    <row r="805" spans="2:8" ht="12.75">
      <c r="B805">
        <f t="shared" si="65"/>
        <v>-16.531969837729655</v>
      </c>
      <c r="C805">
        <v>0</v>
      </c>
      <c r="D805">
        <f t="shared" si="68"/>
        <v>0.01874</v>
      </c>
      <c r="E805">
        <f t="shared" si="69"/>
        <v>-1.4828245947612618E-08</v>
      </c>
      <c r="F805">
        <f t="shared" si="66"/>
        <v>-0.8265984918679475</v>
      </c>
      <c r="G805">
        <f t="shared" si="67"/>
        <v>-54.38722148084339</v>
      </c>
      <c r="H805">
        <v>39.8</v>
      </c>
    </row>
    <row r="806" spans="2:8" ht="12.75">
      <c r="B806">
        <f t="shared" si="65"/>
        <v>-16.531969838449093</v>
      </c>
      <c r="C806">
        <v>0</v>
      </c>
      <c r="D806">
        <f t="shared" si="68"/>
        <v>0.01874</v>
      </c>
      <c r="E806">
        <f t="shared" si="69"/>
        <v>-1.4388743665066803E-08</v>
      </c>
      <c r="F806">
        <f t="shared" si="66"/>
        <v>-0.8265984919044688</v>
      </c>
      <c r="G806">
        <f t="shared" si="67"/>
        <v>-55.21381997274786</v>
      </c>
      <c r="H806">
        <v>39.85</v>
      </c>
    </row>
    <row r="807" spans="2:8" ht="12.75">
      <c r="B807">
        <f t="shared" si="65"/>
        <v>-16.531969839147205</v>
      </c>
      <c r="C807">
        <v>0</v>
      </c>
      <c r="D807">
        <f t="shared" si="68"/>
        <v>0.01874</v>
      </c>
      <c r="E807">
        <f t="shared" si="69"/>
        <v>-1.3962267545143157E-08</v>
      </c>
      <c r="F807">
        <f t="shared" si="66"/>
        <v>-0.8265984919399074</v>
      </c>
      <c r="G807">
        <f t="shared" si="67"/>
        <v>-56.04041846468776</v>
      </c>
      <c r="H807">
        <v>39.9</v>
      </c>
    </row>
    <row r="808" spans="2:8" ht="12.75">
      <c r="B808">
        <f t="shared" si="65"/>
        <v>-16.531969839824626</v>
      </c>
      <c r="C808">
        <v>0</v>
      </c>
      <c r="D808">
        <f t="shared" si="68"/>
        <v>0.01874</v>
      </c>
      <c r="E808">
        <f t="shared" si="69"/>
        <v>-1.3548432505149043E-08</v>
      </c>
      <c r="F808">
        <f t="shared" si="66"/>
        <v>-0.8265984919742959</v>
      </c>
      <c r="G808">
        <f t="shared" si="67"/>
        <v>-56.867016956662056</v>
      </c>
      <c r="H808">
        <v>39.95</v>
      </c>
    </row>
    <row r="809" spans="2:8" ht="12.75">
      <c r="B809">
        <f t="shared" si="65"/>
        <v>-16.53196984048197</v>
      </c>
      <c r="C809">
        <v>0</v>
      </c>
      <c r="D809">
        <f t="shared" si="68"/>
        <v>0.01874</v>
      </c>
      <c r="E809">
        <f t="shared" si="69"/>
        <v>-1.3146863830002774E-08</v>
      </c>
      <c r="F809">
        <f t="shared" si="66"/>
        <v>-0.826598492007665</v>
      </c>
      <c r="G809">
        <f t="shared" si="67"/>
        <v>-57.69361544866972</v>
      </c>
      <c r="H809">
        <v>40</v>
      </c>
    </row>
    <row r="810" spans="2:8" ht="12.75">
      <c r="B810">
        <f t="shared" si="65"/>
        <v>-16.53196984111983</v>
      </c>
      <c r="C810">
        <v>0</v>
      </c>
      <c r="D810">
        <f t="shared" si="68"/>
        <v>0.01874</v>
      </c>
      <c r="E810">
        <f t="shared" si="69"/>
        <v>-1.2757195691146343E-08</v>
      </c>
      <c r="F810">
        <f t="shared" si="66"/>
        <v>-0.8265984920400451</v>
      </c>
      <c r="G810">
        <f t="shared" si="67"/>
        <v>-58.520213940709766</v>
      </c>
      <c r="H810">
        <v>40.05</v>
      </c>
    </row>
    <row r="811" spans="2:8" ht="12.75">
      <c r="B811">
        <f t="shared" si="65"/>
        <v>-16.531969841738785</v>
      </c>
      <c r="C811">
        <v>0</v>
      </c>
      <c r="D811">
        <f t="shared" si="68"/>
        <v>0.01874</v>
      </c>
      <c r="E811">
        <f t="shared" si="69"/>
        <v>-1.2379077070894538E-08</v>
      </c>
      <c r="F811">
        <f t="shared" si="66"/>
        <v>-0.8265984920714655</v>
      </c>
      <c r="G811">
        <f t="shared" si="67"/>
        <v>-59.346812432781235</v>
      </c>
      <c r="H811">
        <v>40.1</v>
      </c>
    </row>
    <row r="812" spans="2:8" ht="12.75">
      <c r="B812">
        <f t="shared" si="65"/>
        <v>-16.531969842339393</v>
      </c>
      <c r="C812">
        <v>0</v>
      </c>
      <c r="D812">
        <f t="shared" si="68"/>
        <v>0.01874</v>
      </c>
      <c r="E812">
        <f t="shared" si="69"/>
        <v>-1.20121673191731E-08</v>
      </c>
      <c r="F812">
        <f t="shared" si="66"/>
        <v>-0.8265984921019545</v>
      </c>
      <c r="G812">
        <f t="shared" si="67"/>
        <v>-60.173410924883186</v>
      </c>
      <c r="H812">
        <v>40.15</v>
      </c>
    </row>
    <row r="813" spans="2:8" ht="12.75">
      <c r="B813">
        <f t="shared" si="65"/>
        <v>-16.531969842922198</v>
      </c>
      <c r="C813">
        <v>0</v>
      </c>
      <c r="D813">
        <f t="shared" si="68"/>
        <v>0.01874</v>
      </c>
      <c r="E813">
        <f t="shared" si="69"/>
        <v>-1.1656133191344168E-08</v>
      </c>
      <c r="F813">
        <f t="shared" si="66"/>
        <v>-0.8265984921315397</v>
      </c>
      <c r="G813">
        <f t="shared" si="67"/>
        <v>-61.000009417014724</v>
      </c>
      <c r="H813">
        <v>40.2</v>
      </c>
    </row>
    <row r="814" spans="2:8" ht="12.75">
      <c r="B814">
        <f t="shared" si="65"/>
        <v>-16.53196984348773</v>
      </c>
      <c r="C814">
        <v>0</v>
      </c>
      <c r="D814">
        <f t="shared" si="68"/>
        <v>0.01874</v>
      </c>
      <c r="E814">
        <f t="shared" si="69"/>
        <v>-1.1310651810380836E-08</v>
      </c>
      <c r="F814">
        <f t="shared" si="66"/>
        <v>-0.8265984921602482</v>
      </c>
      <c r="G814">
        <f t="shared" si="67"/>
        <v>-61.826607909174975</v>
      </c>
      <c r="H814">
        <v>40.25</v>
      </c>
    </row>
    <row r="815" spans="2:8" ht="12.75">
      <c r="B815">
        <f t="shared" si="65"/>
        <v>-16.5319698440365</v>
      </c>
      <c r="C815">
        <v>0</v>
      </c>
      <c r="D815">
        <f t="shared" si="68"/>
        <v>0.01874</v>
      </c>
      <c r="E815">
        <f t="shared" si="69"/>
        <v>-1.0975409185779876E-08</v>
      </c>
      <c r="F815">
        <f t="shared" si="66"/>
        <v>-0.8265984921881057</v>
      </c>
      <c r="G815">
        <f t="shared" si="67"/>
        <v>-62.65320640136308</v>
      </c>
      <c r="H815">
        <v>40.3</v>
      </c>
    </row>
    <row r="816" spans="2:8" ht="12.75">
      <c r="B816">
        <f t="shared" si="65"/>
        <v>-16.531969844569005</v>
      </c>
      <c r="C816">
        <v>0</v>
      </c>
      <c r="D816">
        <f t="shared" si="68"/>
        <v>0.01874</v>
      </c>
      <c r="E816">
        <f t="shared" si="69"/>
        <v>-1.0650103175736294E-08</v>
      </c>
      <c r="F816">
        <f t="shared" si="66"/>
        <v>-0.8265984922151376</v>
      </c>
      <c r="G816">
        <f t="shared" si="67"/>
        <v>-63.47980489357822</v>
      </c>
      <c r="H816">
        <v>40.35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3">
      <selection activeCell="J8" sqref="J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Preferred Customer</cp:lastModifiedBy>
  <cp:lastPrinted>2003-01-14T00:14:13Z</cp:lastPrinted>
  <dcterms:created xsi:type="dcterms:W3CDTF">2002-10-22T11:57:29Z</dcterms:created>
  <dcterms:modified xsi:type="dcterms:W3CDTF">2003-01-15T16:12:19Z</dcterms:modified>
  <cp:category/>
  <cp:version/>
  <cp:contentType/>
  <cp:contentStatus/>
</cp:coreProperties>
</file>