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<sst xmlns="http://schemas.openxmlformats.org/spreadsheetml/2006/main" count="20" uniqueCount="12">
  <si>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H</t>
  </si>
  <si>
    <t>V</t>
  </si>
  <si>
    <t>Disp.</t>
  </si>
  <si>
    <t>Init Vel</t>
  </si>
  <si>
    <t>Final Vel</t>
  </si>
  <si>
    <t>Accel</t>
  </si>
  <si>
    <t>Time</t>
  </si>
  <si>
    <t>m/s</t>
  </si>
  <si>
    <t>m</t>
  </si>
  <si>
    <t>m/s/s</t>
  </si>
  <si>
    <t>s</t>
  </si>
  <si>
    <t>degrees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</si>
</sst>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5" sqref="E15"/>
    </sheetView>
  </sheetViews>
  <sheetFormatPr defaultColWidth="9.140625" defaultRowHeight="12.75"/>
  <sheetData>
    <row r="1" spans="2:3" ht="12.75">
      <c r="B1">
        <v>57</v>
      </c>
      <c r="C1" t="s">
        <v>11</v>
      </c>
    </row>
    <row r="2" spans="2:3" ht="12.75">
      <c r="B2">
        <v>25</v>
      </c>
      <c r="C2" t="s">
        <v>7</v>
      </c>
    </row>
    <row r="3" spans="2:6" ht="13.5" thickBot="1">
      <c r="B3" s="5" t="s">
        <v>0</v>
      </c>
      <c r="C3" s="5" t="s">
        <v>1</v>
      </c>
      <c r="F3" t="s">
        <v>1</v>
      </c>
    </row>
    <row r="4" spans="1:7" ht="13.5" thickTop="1">
      <c r="A4" t="s">
        <v>2</v>
      </c>
      <c r="B4" s="2">
        <f>B5*B8</f>
        <v>58.20243741351942</v>
      </c>
      <c r="C4" s="3">
        <v>0</v>
      </c>
      <c r="D4" t="s">
        <v>8</v>
      </c>
      <c r="F4" s="2">
        <f>F5^2/2/-F7</f>
        <v>22.405973545422405</v>
      </c>
      <c r="G4" t="s">
        <v>8</v>
      </c>
    </row>
    <row r="5" spans="1:7" ht="12.75">
      <c r="A5" t="s">
        <v>3</v>
      </c>
      <c r="B5" s="2">
        <f>B2*COS(RADIANS(B1))</f>
        <v>13.615975875375677</v>
      </c>
      <c r="C5" s="4">
        <f>B2*SIN(RADIANS(B1))</f>
        <v>20.9667641986356</v>
      </c>
      <c r="D5" t="s">
        <v>7</v>
      </c>
      <c r="F5" s="2">
        <v>20.9667641986356</v>
      </c>
      <c r="G5" t="s">
        <v>7</v>
      </c>
    </row>
    <row r="6" spans="1:7" ht="12.75">
      <c r="A6" t="s">
        <v>4</v>
      </c>
      <c r="B6" s="2">
        <f>B5</f>
        <v>13.615975875375677</v>
      </c>
      <c r="C6" s="4">
        <f>-C5</f>
        <v>-20.9667641986356</v>
      </c>
      <c r="D6" t="s">
        <v>7</v>
      </c>
      <c r="F6" s="2">
        <v>0</v>
      </c>
      <c r="G6" t="s">
        <v>7</v>
      </c>
    </row>
    <row r="7" spans="1:7" ht="12.75">
      <c r="A7" t="s">
        <v>5</v>
      </c>
      <c r="B7" s="2">
        <v>0</v>
      </c>
      <c r="C7" s="4">
        <v>-9.81</v>
      </c>
      <c r="D7" t="s">
        <v>9</v>
      </c>
      <c r="F7" s="2">
        <v>-9.81</v>
      </c>
      <c r="G7" t="s">
        <v>9</v>
      </c>
    </row>
    <row r="8" spans="1:7" ht="12.75">
      <c r="A8" t="s">
        <v>6</v>
      </c>
      <c r="B8" s="2">
        <f>C8</f>
        <v>4.274569663330397</v>
      </c>
      <c r="C8" s="4">
        <f>(C6-C5)/C7</f>
        <v>4.274569663330397</v>
      </c>
      <c r="D8" t="s">
        <v>10</v>
      </c>
      <c r="F8" s="2">
        <f>(F6-F5)/F7</f>
        <v>2.1372848316651987</v>
      </c>
      <c r="G8" t="s">
        <v>10</v>
      </c>
    </row>
    <row r="11" ht="12.75">
      <c r="C11" s="1"/>
    </row>
    <row r="12" ht="12.75">
      <c r="C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Tigard Tualatin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2009-11-10T16:41:55Z</dcterms:created>
  <dcterms:modified xsi:type="dcterms:W3CDTF">2009-11-10T17:07:51Z</dcterms:modified>
  <cp:category/>
  <cp:version/>
  <cp:contentType/>
  <cp:contentStatus/>
</cp:coreProperties>
</file>